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0" windowWidth="16440" windowHeight="12900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(комиссия)'!$A$10:$W$121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(комиссия)'!$A$1:$U$121</definedName>
  </definedNames>
  <calcPr calcId="145621"/>
</workbook>
</file>

<file path=xl/calcChain.xml><?xml version="1.0" encoding="utf-8"?>
<calcChain xmlns="http://schemas.openxmlformats.org/spreadsheetml/2006/main">
  <c r="G81" i="1" l="1"/>
  <c r="U81" i="1" s="1"/>
  <c r="T121" i="1" l="1"/>
  <c r="S121" i="1"/>
  <c r="D107" i="1" l="1"/>
  <c r="D112" i="1"/>
  <c r="I121" i="1" l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7" i="1"/>
  <c r="G86" i="1"/>
  <c r="G85" i="1"/>
  <c r="G84" i="1"/>
  <c r="G83" i="1"/>
  <c r="G82" i="1"/>
  <c r="G80" i="1"/>
  <c r="U80" i="1" s="1"/>
  <c r="G79" i="1"/>
  <c r="U79" i="1" s="1"/>
  <c r="G78" i="1"/>
  <c r="U78" i="1" s="1"/>
  <c r="G77" i="1"/>
  <c r="U77" i="1" s="1"/>
  <c r="G76" i="1"/>
  <c r="U76" i="1" s="1"/>
  <c r="G75" i="1"/>
  <c r="U75" i="1" s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88" i="1"/>
  <c r="R96" i="1" l="1"/>
  <c r="R110" i="1"/>
  <c r="R112" i="1"/>
  <c r="R104" i="1"/>
  <c r="R103" i="1"/>
  <c r="R105" i="1"/>
  <c r="R106" i="1"/>
  <c r="R107" i="1"/>
  <c r="R108" i="1"/>
  <c r="R109" i="1"/>
  <c r="R120" i="1" l="1"/>
  <c r="R119" i="1"/>
  <c r="R118" i="1"/>
  <c r="R117" i="1"/>
  <c r="R116" i="1"/>
  <c r="R115" i="1"/>
  <c r="R114" i="1"/>
  <c r="R113" i="1"/>
  <c r="R111" i="1"/>
  <c r="R102" i="1"/>
  <c r="R101" i="1"/>
  <c r="R100" i="1"/>
  <c r="R99" i="1"/>
  <c r="R98" i="1"/>
  <c r="R97" i="1"/>
  <c r="R55" i="1"/>
  <c r="R14" i="1"/>
  <c r="R121" i="1" l="1"/>
  <c r="D52" i="1" l="1"/>
  <c r="N52" i="1"/>
  <c r="U52" i="1" l="1"/>
  <c r="Q121" i="1" l="1"/>
  <c r="O121" i="1"/>
  <c r="P12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1" i="1"/>
  <c r="H121" i="1"/>
  <c r="J121" i="1"/>
  <c r="K121" i="1"/>
  <c r="L121" i="1"/>
  <c r="M121" i="1"/>
  <c r="G121" i="1" l="1"/>
  <c r="N121" i="1"/>
  <c r="E121" i="1"/>
  <c r="D12" i="1"/>
  <c r="U12" i="1" s="1"/>
  <c r="D13" i="1"/>
  <c r="U13" i="1" s="1"/>
  <c r="D14" i="1"/>
  <c r="U14" i="1" s="1"/>
  <c r="D15" i="1"/>
  <c r="U15" i="1" s="1"/>
  <c r="D16" i="1"/>
  <c r="U16" i="1" s="1"/>
  <c r="D17" i="1"/>
  <c r="U17" i="1" s="1"/>
  <c r="D18" i="1"/>
  <c r="U18" i="1" s="1"/>
  <c r="D19" i="1"/>
  <c r="U19" i="1" s="1"/>
  <c r="D20" i="1"/>
  <c r="U20" i="1" s="1"/>
  <c r="D21" i="1"/>
  <c r="U21" i="1" s="1"/>
  <c r="D22" i="1"/>
  <c r="U22" i="1" s="1"/>
  <c r="D23" i="1"/>
  <c r="U23" i="1" s="1"/>
  <c r="D24" i="1"/>
  <c r="U24" i="1" s="1"/>
  <c r="D25" i="1"/>
  <c r="U25" i="1" s="1"/>
  <c r="D26" i="1"/>
  <c r="U26" i="1" s="1"/>
  <c r="D27" i="1"/>
  <c r="U27" i="1" s="1"/>
  <c r="D28" i="1"/>
  <c r="U28" i="1" s="1"/>
  <c r="D29" i="1"/>
  <c r="U29" i="1" s="1"/>
  <c r="D30" i="1"/>
  <c r="U30" i="1" s="1"/>
  <c r="D31" i="1"/>
  <c r="U31" i="1" s="1"/>
  <c r="D32" i="1"/>
  <c r="U32" i="1" s="1"/>
  <c r="D33" i="1"/>
  <c r="U33" i="1" s="1"/>
  <c r="D34" i="1"/>
  <c r="U34" i="1" s="1"/>
  <c r="D35" i="1"/>
  <c r="U35" i="1" s="1"/>
  <c r="D36" i="1"/>
  <c r="U36" i="1" s="1"/>
  <c r="D37" i="1"/>
  <c r="U37" i="1" s="1"/>
  <c r="D38" i="1"/>
  <c r="U38" i="1" s="1"/>
  <c r="D39" i="1"/>
  <c r="U39" i="1" s="1"/>
  <c r="D40" i="1"/>
  <c r="U40" i="1" s="1"/>
  <c r="D41" i="1"/>
  <c r="U41" i="1" s="1"/>
  <c r="D42" i="1"/>
  <c r="U42" i="1" s="1"/>
  <c r="D43" i="1"/>
  <c r="U43" i="1" s="1"/>
  <c r="D44" i="1"/>
  <c r="U44" i="1" s="1"/>
  <c r="D45" i="1"/>
  <c r="U45" i="1" s="1"/>
  <c r="D46" i="1"/>
  <c r="U46" i="1" s="1"/>
  <c r="D47" i="1"/>
  <c r="U47" i="1" s="1"/>
  <c r="D48" i="1"/>
  <c r="U48" i="1" s="1"/>
  <c r="D49" i="1"/>
  <c r="U49" i="1" s="1"/>
  <c r="D50" i="1"/>
  <c r="U50" i="1" s="1"/>
  <c r="D51" i="1"/>
  <c r="U51" i="1" s="1"/>
  <c r="D53" i="1"/>
  <c r="U53" i="1" s="1"/>
  <c r="D54" i="1"/>
  <c r="U54" i="1" s="1"/>
  <c r="D55" i="1"/>
  <c r="U55" i="1" s="1"/>
  <c r="D56" i="1"/>
  <c r="U56" i="1" s="1"/>
  <c r="D57" i="1"/>
  <c r="U57" i="1" s="1"/>
  <c r="D58" i="1"/>
  <c r="U58" i="1" s="1"/>
  <c r="D59" i="1"/>
  <c r="U59" i="1" s="1"/>
  <c r="D60" i="1"/>
  <c r="U60" i="1" s="1"/>
  <c r="D61" i="1"/>
  <c r="U61" i="1" s="1"/>
  <c r="D62" i="1"/>
  <c r="U62" i="1" s="1"/>
  <c r="D63" i="1"/>
  <c r="U63" i="1" s="1"/>
  <c r="D64" i="1"/>
  <c r="U64" i="1" s="1"/>
  <c r="D65" i="1"/>
  <c r="U65" i="1" s="1"/>
  <c r="D66" i="1"/>
  <c r="U66" i="1" s="1"/>
  <c r="D67" i="1"/>
  <c r="U67" i="1" s="1"/>
  <c r="D68" i="1"/>
  <c r="U68" i="1" s="1"/>
  <c r="D69" i="1"/>
  <c r="U69" i="1" s="1"/>
  <c r="D70" i="1"/>
  <c r="U70" i="1" s="1"/>
  <c r="D71" i="1"/>
  <c r="U71" i="1" s="1"/>
  <c r="D72" i="1"/>
  <c r="U72" i="1" s="1"/>
  <c r="D73" i="1"/>
  <c r="U73" i="1" s="1"/>
  <c r="D74" i="1"/>
  <c r="U74" i="1" s="1"/>
  <c r="D82" i="1"/>
  <c r="U82" i="1" s="1"/>
  <c r="D83" i="1"/>
  <c r="U83" i="1" s="1"/>
  <c r="D84" i="1"/>
  <c r="U84" i="1" s="1"/>
  <c r="D85" i="1"/>
  <c r="U85" i="1" s="1"/>
  <c r="D86" i="1"/>
  <c r="U86" i="1" s="1"/>
  <c r="D87" i="1"/>
  <c r="U87" i="1" s="1"/>
  <c r="D88" i="1"/>
  <c r="U88" i="1" s="1"/>
  <c r="D89" i="1"/>
  <c r="U89" i="1" s="1"/>
  <c r="D90" i="1"/>
  <c r="U90" i="1" s="1"/>
  <c r="D91" i="1"/>
  <c r="U91" i="1" s="1"/>
  <c r="D92" i="1"/>
  <c r="U92" i="1" s="1"/>
  <c r="D93" i="1"/>
  <c r="U93" i="1" s="1"/>
  <c r="D94" i="1"/>
  <c r="U94" i="1" s="1"/>
  <c r="D95" i="1"/>
  <c r="U95" i="1" s="1"/>
  <c r="D96" i="1"/>
  <c r="U96" i="1" s="1"/>
  <c r="D97" i="1"/>
  <c r="U97" i="1" s="1"/>
  <c r="D98" i="1"/>
  <c r="U98" i="1" s="1"/>
  <c r="D99" i="1"/>
  <c r="U99" i="1" s="1"/>
  <c r="D100" i="1"/>
  <c r="U100" i="1" s="1"/>
  <c r="D101" i="1"/>
  <c r="U101" i="1" s="1"/>
  <c r="D102" i="1"/>
  <c r="U102" i="1" s="1"/>
  <c r="D103" i="1"/>
  <c r="U103" i="1" s="1"/>
  <c r="D104" i="1"/>
  <c r="U104" i="1" s="1"/>
  <c r="D105" i="1"/>
  <c r="U105" i="1" s="1"/>
  <c r="D106" i="1"/>
  <c r="U106" i="1" s="1"/>
  <c r="U107" i="1"/>
  <c r="D108" i="1"/>
  <c r="U108" i="1" s="1"/>
  <c r="D109" i="1"/>
  <c r="U109" i="1" s="1"/>
  <c r="U110" i="1"/>
  <c r="D111" i="1"/>
  <c r="U111" i="1" s="1"/>
  <c r="U112" i="1"/>
  <c r="D113" i="1"/>
  <c r="U113" i="1" s="1"/>
  <c r="D114" i="1"/>
  <c r="U114" i="1" s="1"/>
  <c r="D115" i="1"/>
  <c r="U115" i="1" s="1"/>
  <c r="D116" i="1"/>
  <c r="U116" i="1" s="1"/>
  <c r="D117" i="1"/>
  <c r="U117" i="1" s="1"/>
  <c r="D118" i="1"/>
  <c r="U118" i="1" s="1"/>
  <c r="D119" i="1"/>
  <c r="U119" i="1" s="1"/>
  <c r="D120" i="1"/>
  <c r="U120" i="1" s="1"/>
  <c r="D11" i="1"/>
  <c r="U11" i="1" s="1"/>
  <c r="F121" i="1"/>
  <c r="U121" i="1" l="1"/>
  <c r="D121" i="1"/>
</calcChain>
</file>

<file path=xl/sharedStrings.xml><?xml version="1.0" encoding="utf-8"?>
<sst xmlns="http://schemas.openxmlformats.org/spreadsheetml/2006/main" count="139" uniqueCount="135">
  <si>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</si>
  <si>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</si>
  <si>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</si>
  <si>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</si>
  <si>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</si>
  <si>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</si>
  <si>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</si>
  <si>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</si>
  <si>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</si>
  <si>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</si>
  <si>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</si>
  <si>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</si>
  <si>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</si>
  <si>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</si>
  <si>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</si>
  <si>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</si>
  <si>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</si>
  <si>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</si>
  <si>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</si>
  <si>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</si>
  <si>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</si>
  <si>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</si>
  <si>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</si>
  <si>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</si>
  <si>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</si>
  <si>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</si>
  <si>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</si>
  <si>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</si>
  <si>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</si>
  <si>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</si>
  <si>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</si>
  <si>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</si>
  <si>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</si>
  <si>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</si>
  <si>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</si>
  <si>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</si>
  <si>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</si>
  <si>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</si>
  <si>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</si>
  <si>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</si>
  <si>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</si>
  <si>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</si>
  <si>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</si>
  <si>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</si>
  <si>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</si>
  <si>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</si>
  <si>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</si>
  <si>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</si>
  <si>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</si>
  <si>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</si>
  <si>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</si>
  <si>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</si>
  <si>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</si>
  <si>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</si>
  <si>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</si>
  <si>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</si>
  <si>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</si>
  <si>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</si>
  <si>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</si>
  <si>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</si>
  <si>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</si>
  <si>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</si>
  <si>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</si>
  <si>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</si>
  <si>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</si>
  <si>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</si>
  <si>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</si>
  <si>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</si>
  <si>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</si>
  <si>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</si>
  <si>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</si>
  <si>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</si>
  <si>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</si>
  <si>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</si>
  <si>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</si>
  <si>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</si>
  <si>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"Мед-Арт"</t>
  </si>
  <si>
    <t xml:space="preserve"> ООО "Афина"</t>
  </si>
  <si>
    <t>ООО "Белый клен"</t>
  </si>
  <si>
    <t>ООО "ГрандСтрой"</t>
  </si>
  <si>
    <t>ООО "Хабаровский центр глазной хирургии"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</si>
  <si>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</si>
  <si>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</si>
  <si>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</si>
  <si>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</si>
  <si>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</si>
  <si>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</si>
  <si>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</si>
  <si>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</si>
  <si>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</si>
  <si>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</si>
  <si>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</si>
  <si>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</si>
  <si>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</si>
  <si>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</si>
  <si>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</si>
  <si>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</si>
  <si>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</si>
  <si>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</si>
  <si>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</si>
  <si>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</si>
  <si>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</si>
  <si>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</si>
  <si>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</si>
  <si>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</si>
  <si>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</si>
  <si>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</si>
  <si>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</si>
  <si>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</si>
  <si>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</si>
  <si>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</si>
  <si>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</si>
  <si>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</si>
  <si>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</si>
  <si>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</si>
  <si>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</si>
  <si>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</si>
  <si>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ООО "Альтернатива" г.Комсомольск</t>
  </si>
  <si>
    <t>ИП Шамгунова Е.Н.</t>
  </si>
  <si>
    <t>ООО "Дент-Арт-Восток"</t>
  </si>
  <si>
    <t>ООО НОТ</t>
  </si>
  <si>
    <t>Хабаровский филиал ФГАУ "НМИЦ "МНТК "Микрохирургия глаза" им. акад. С.Н. Федорова" МЗ РФ</t>
  </si>
  <si>
    <t>ООО "Медицинский центр "Здравница ДВ"</t>
  </si>
  <si>
    <t>ЧУЗ "Клиническая больница "РЖД-Медицина" города Хабаровск</t>
  </si>
  <si>
    <t>ЧУЗ "Клиническая больница "РЖД-Медицина" города Комсомольск-на -Амуре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</si>
  <si>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2020 год</t>
  </si>
  <si>
    <t>ООО "МДЦ Нефролайн"</t>
  </si>
  <si>
    <t>ООО "Клиника современных технологий"</t>
  </si>
  <si>
    <t>МЧУ ДПО "НефроСовет"</t>
  </si>
  <si>
    <t>ООО "Озон"</t>
  </si>
  <si>
    <t>ООО "Меди"</t>
  </si>
  <si>
    <t>ООО "Аксиома"</t>
  </si>
  <si>
    <t>ООО "Блюз-Денас-центр"</t>
  </si>
  <si>
    <t>Приложение № 11
 к Решению Комиссии по разработке ТП ОМС 
от 31.12.2019  № 12</t>
  </si>
  <si>
    <t>Финансовое обеспечение ФП/ФАП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</si>
</sst>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5E2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7" fillId="0" borderId="0"/>
    <xf numFmtId="164" fontId="10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6">
    <xf numFmtId="0" fontId="0" fillId="0" borderId="0" xfId="0"/>
    <xf numFmtId="164" fontId="4" fillId="0" borderId="1" xfId="1" applyNumberFormat="1" applyFont="1" applyFill="1" applyBorder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0" xfId="2" applyFont="1" applyFill="1"/>
    <xf numFmtId="0" fontId="14" fillId="0" borderId="0" xfId="2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4" fillId="0" borderId="0" xfId="2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1" xfId="2" applyFont="1" applyFill="1" applyBorder="1"/>
    <xf numFmtId="0" fontId="4" fillId="0" borderId="1" xfId="3" applyFont="1" applyFill="1" applyBorder="1" applyAlignment="1">
      <alignment wrapText="1"/>
    </xf>
    <xf numFmtId="0" fontId="4" fillId="0" borderId="1" xfId="3" applyNumberFormat="1" applyFont="1" applyFill="1" applyBorder="1" applyAlignment="1">
      <alignment horizontal="right" wrapText="1"/>
    </xf>
    <xf numFmtId="164" fontId="9" fillId="0" borderId="1" xfId="1" applyNumberFormat="1" applyFont="1" applyFill="1" applyBorder="1"/>
    <xf numFmtId="0" fontId="4" fillId="0" borderId="1" xfId="3" applyFont="1" applyFill="1" applyBorder="1" applyAlignment="1">
      <alignment horizontal="left" wrapText="1"/>
    </xf>
    <xf numFmtId="0" fontId="4" fillId="0" borderId="1" xfId="3" applyFont="1" applyFill="1" applyBorder="1" applyAlignment="1">
      <alignment vertical="justify" wrapText="1"/>
    </xf>
    <xf numFmtId="0" fontId="4" fillId="0" borderId="1" xfId="3" applyNumberFormat="1" applyFont="1" applyFill="1" applyBorder="1" applyAlignment="1">
      <alignment horizontal="right" vertical="justify" wrapText="1"/>
    </xf>
    <xf numFmtId="0" fontId="11" fillId="0" borderId="1" xfId="0" applyNumberFormat="1" applyFont="1" applyFill="1" applyBorder="1" applyAlignment="1">
      <alignment horizontal="right"/>
    </xf>
    <xf numFmtId="0" fontId="4" fillId="0" borderId="1" xfId="2" applyFont="1" applyFill="1" applyBorder="1" applyAlignment="1">
      <alignment horizontal="left" wrapText="1"/>
    </xf>
    <xf numFmtId="0" fontId="9" fillId="0" borderId="1" xfId="2" applyFont="1" applyFill="1" applyBorder="1"/>
    <xf numFmtId="0" fontId="9" fillId="0" borderId="1" xfId="3" applyFont="1" applyFill="1" applyBorder="1" applyAlignment="1">
      <alignment wrapText="1"/>
    </xf>
    <xf numFmtId="164" fontId="9" fillId="0" borderId="0" xfId="1" applyFont="1" applyFill="1"/>
    <xf numFmtId="0" fontId="9" fillId="0" borderId="0" xfId="2" applyFont="1" applyFill="1"/>
    <xf numFmtId="0" fontId="8" fillId="0" borderId="1" xfId="0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wrapText="1"/>
    </xf>
    <xf numFmtId="43" fontId="4" fillId="0" borderId="0" xfId="2" applyNumberFormat="1" applyFont="1" applyFill="1"/>
    <xf numFmtId="0" fontId="9" fillId="0" borderId="0" xfId="2" applyFont="1" applyFill="1" applyAlignment="1">
      <alignment horizontal="center" wrapText="1"/>
    </xf>
    <xf numFmtId="0" fontId="4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</cellXfs>
  <cellStyles count="44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43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C5E2FF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1"/>
  <sheetViews>
    <sheetView tabSelected="1" zoomScale="115" zoomScaleNormal="115" zoomScaleSheetLayoutView="85" workbookViewId="0">
      <pane xSplit="3" ySplit="9" topLeftCell="J16" activePane="bottomRight" state="frozen"/>
      <selection pane="topRight" activeCell="D1" sqref="D1"/>
      <selection pane="bottomLeft" activeCell="A10" sqref="A10"/>
      <selection pane="bottomRight" activeCell="P20" sqref="P20"/>
    </sheetView>
  </sheetViews>
  <sheetFormatPr defaultColWidth="8.25" defaultRowHeight="15.75" x14ac:dyDescent="0.25"/>
  <cols>
    <col min="1" max="1" width="4.75" style="7" customWidth="1"/>
    <col min="2" max="2" width="38.25" style="2" customWidth="1"/>
    <col min="3" max="3" width="11" style="2" customWidth="1"/>
    <col min="4" max="4" width="20.125" style="7" customWidth="1"/>
    <col min="5" max="5" width="19.875" style="7" customWidth="1"/>
    <col min="6" max="6" width="19" style="7" customWidth="1"/>
    <col min="7" max="7" width="19.875" style="7" customWidth="1"/>
    <col min="8" max="8" width="18.875" style="7" customWidth="1"/>
    <col min="9" max="9" width="20.625" style="7" customWidth="1"/>
    <col min="10" max="10" width="17.5" style="7" customWidth="1"/>
    <col min="11" max="11" width="17.25" style="7" customWidth="1"/>
    <col min="12" max="12" width="19.5" style="7" customWidth="1"/>
    <col min="13" max="13" width="19" style="7" bestFit="1" customWidth="1"/>
    <col min="14" max="14" width="18.625" style="7" customWidth="1"/>
    <col min="15" max="15" width="18.125" style="7" customWidth="1"/>
    <col min="16" max="16" width="19" style="7" customWidth="1"/>
    <col min="17" max="17" width="17.5" style="7" customWidth="1"/>
    <col min="18" max="18" width="18.5" style="7" customWidth="1"/>
    <col min="19" max="19" width="19.5" style="7" customWidth="1"/>
    <col min="20" max="20" width="15.875" style="7" customWidth="1"/>
    <col min="21" max="21" width="20.625" style="7" customWidth="1"/>
    <col min="22" max="22" width="33.375" style="7" customWidth="1"/>
    <col min="23" max="23" width="15" style="7" bestFit="1" customWidth="1"/>
    <col min="24" max="16384" width="8.25" style="7"/>
  </cols>
  <sheetData>
    <row r="1" spans="1:21" s="2" customFormat="1" ht="15.6" customHeight="1" x14ac:dyDescent="0.25">
      <c r="E1" s="3"/>
      <c r="F1" s="3"/>
      <c r="R1" s="41" t="s">
        <v>133</v>
      </c>
      <c r="S1" s="41"/>
      <c r="T1" s="41"/>
      <c r="U1" s="41"/>
    </row>
    <row r="2" spans="1:21" s="2" customFormat="1" ht="31.5" customHeight="1" x14ac:dyDescent="0.25">
      <c r="E2" s="3"/>
      <c r="F2" s="3"/>
      <c r="G2" s="4"/>
      <c r="H2" s="4"/>
      <c r="I2" s="4"/>
      <c r="J2" s="4"/>
      <c r="R2" s="41"/>
      <c r="S2" s="41"/>
      <c r="T2" s="41"/>
      <c r="U2" s="41"/>
    </row>
    <row r="3" spans="1:21" s="2" customFormat="1" ht="10.5" hidden="1" customHeight="1" x14ac:dyDescent="0.25">
      <c r="E3" s="3"/>
      <c r="F3" s="3"/>
      <c r="H3" s="5"/>
      <c r="I3" s="5"/>
      <c r="K3" s="5"/>
      <c r="T3" s="6"/>
      <c r="U3" s="6"/>
    </row>
    <row r="4" spans="1:21" ht="30" customHeight="1" x14ac:dyDescent="0.25">
      <c r="B4" s="33" t="s">
        <v>125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8"/>
      <c r="T4" s="8"/>
      <c r="U4" s="8"/>
    </row>
    <row r="5" spans="1:21" ht="12" customHeight="1" x14ac:dyDescent="0.25">
      <c r="U5" s="9" t="s">
        <v>0</v>
      </c>
    </row>
    <row r="6" spans="1:21" s="10" customFormat="1" ht="20.45" customHeight="1" x14ac:dyDescent="0.25">
      <c r="A6" s="34" t="s">
        <v>1</v>
      </c>
      <c r="B6" s="43" t="s">
        <v>2</v>
      </c>
      <c r="C6" s="43" t="s">
        <v>3</v>
      </c>
      <c r="D6" s="47" t="s">
        <v>4</v>
      </c>
      <c r="E6" s="48"/>
      <c r="F6" s="49"/>
      <c r="G6" s="47" t="s">
        <v>5</v>
      </c>
      <c r="H6" s="48"/>
      <c r="I6" s="48"/>
      <c r="J6" s="48"/>
      <c r="K6" s="48"/>
      <c r="L6" s="48"/>
      <c r="M6" s="49"/>
      <c r="N6" s="47" t="s">
        <v>6</v>
      </c>
      <c r="O6" s="48"/>
      <c r="P6" s="49"/>
      <c r="Q6" s="42" t="s">
        <v>7</v>
      </c>
      <c r="R6" s="38" t="s">
        <v>8</v>
      </c>
      <c r="S6" s="51"/>
      <c r="T6" s="52"/>
      <c r="U6" s="53" t="s">
        <v>9</v>
      </c>
    </row>
    <row r="7" spans="1:21" s="10" customFormat="1" ht="21" customHeight="1" x14ac:dyDescent="0.25">
      <c r="A7" s="42"/>
      <c r="B7" s="44"/>
      <c r="C7" s="44"/>
      <c r="D7" s="38" t="s">
        <v>10</v>
      </c>
      <c r="E7" s="42" t="s">
        <v>11</v>
      </c>
      <c r="F7" s="42" t="s">
        <v>12</v>
      </c>
      <c r="G7" s="38" t="s">
        <v>10</v>
      </c>
      <c r="H7" s="34" t="s">
        <v>13</v>
      </c>
      <c r="I7" s="34" t="s">
        <v>134</v>
      </c>
      <c r="J7" s="34" t="s">
        <v>14</v>
      </c>
      <c r="K7" s="34" t="s">
        <v>15</v>
      </c>
      <c r="L7" s="34" t="s">
        <v>16</v>
      </c>
      <c r="M7" s="34" t="s">
        <v>17</v>
      </c>
      <c r="N7" s="34" t="s">
        <v>10</v>
      </c>
      <c r="O7" s="34" t="s">
        <v>18</v>
      </c>
      <c r="P7" s="36" t="s">
        <v>19</v>
      </c>
      <c r="Q7" s="50"/>
      <c r="R7" s="38" t="s">
        <v>10</v>
      </c>
      <c r="S7" s="42" t="s">
        <v>20</v>
      </c>
      <c r="T7" s="42" t="s">
        <v>21</v>
      </c>
      <c r="U7" s="54"/>
    </row>
    <row r="8" spans="1:21" s="10" customFormat="1" ht="9" hidden="1" customHeight="1" x14ac:dyDescent="0.25">
      <c r="A8" s="42"/>
      <c r="B8" s="44"/>
      <c r="C8" s="46"/>
      <c r="D8" s="39"/>
      <c r="E8" s="50"/>
      <c r="F8" s="50"/>
      <c r="G8" s="39"/>
      <c r="H8" s="35"/>
      <c r="I8" s="35"/>
      <c r="J8" s="35"/>
      <c r="K8" s="35"/>
      <c r="L8" s="35"/>
      <c r="M8" s="35"/>
      <c r="N8" s="35"/>
      <c r="O8" s="35"/>
      <c r="P8" s="37"/>
      <c r="Q8" s="50"/>
      <c r="R8" s="39"/>
      <c r="S8" s="46"/>
      <c r="T8" s="46"/>
      <c r="U8" s="54"/>
    </row>
    <row r="9" spans="1:21" s="10" customFormat="1" ht="43.9" customHeight="1" x14ac:dyDescent="0.25">
      <c r="A9" s="12"/>
      <c r="B9" s="45"/>
      <c r="C9" s="45"/>
      <c r="D9" s="40"/>
      <c r="E9" s="55"/>
      <c r="F9" s="55"/>
      <c r="G9" s="40"/>
      <c r="H9" s="35"/>
      <c r="I9" s="35"/>
      <c r="J9" s="35"/>
      <c r="K9" s="35"/>
      <c r="L9" s="35"/>
      <c r="M9" s="35"/>
      <c r="N9" s="35"/>
      <c r="O9" s="35"/>
      <c r="P9" s="37"/>
      <c r="Q9" s="45"/>
      <c r="R9" s="40"/>
      <c r="S9" s="45"/>
      <c r="T9" s="45"/>
      <c r="U9" s="45"/>
    </row>
    <row r="10" spans="1:21" s="10" customFormat="1" ht="25.5" hidden="1" customHeight="1" x14ac:dyDescent="0.25">
      <c r="A10" s="13"/>
      <c r="B10" s="14"/>
      <c r="C10" s="14"/>
      <c r="D10" s="15"/>
      <c r="E10" s="13"/>
      <c r="F10" s="13"/>
      <c r="G10" s="15"/>
      <c r="H10" s="11"/>
      <c r="I10" s="30"/>
      <c r="J10" s="11"/>
      <c r="K10" s="11"/>
      <c r="L10" s="11"/>
      <c r="M10" s="11"/>
      <c r="N10" s="11"/>
      <c r="O10" s="11"/>
      <c r="P10" s="16"/>
      <c r="Q10" s="14"/>
      <c r="R10" s="15"/>
      <c r="S10" s="14"/>
      <c r="T10" s="14"/>
      <c r="U10" s="14"/>
    </row>
    <row r="11" spans="1:21" ht="31.5" x14ac:dyDescent="0.25">
      <c r="A11" s="17">
        <v>1</v>
      </c>
      <c r="B11" s="18" t="s">
        <v>22</v>
      </c>
      <c r="C11" s="19">
        <v>352001</v>
      </c>
      <c r="D11" s="1">
        <f>SUM(E11:F11)</f>
        <v>1099900715.2083998</v>
      </c>
      <c r="E11" s="1">
        <v>879365383.37759995</v>
      </c>
      <c r="F11" s="1">
        <v>220535331.83079991</v>
      </c>
      <c r="G11" s="1">
        <f t="shared" ref="G11:G72" si="0">SUM(H11,I11:M11)</f>
        <v>100595300.748</v>
      </c>
      <c r="H11" s="1"/>
      <c r="I11" s="1"/>
      <c r="J11" s="1"/>
      <c r="K11" s="1"/>
      <c r="L11" s="1">
        <v>57524639.599999994</v>
      </c>
      <c r="M11" s="1">
        <v>43070661.148000002</v>
      </c>
      <c r="N11" s="1">
        <f>SUM(O11:P11)</f>
        <v>99821689.407999992</v>
      </c>
      <c r="O11" s="1">
        <v>39990601.223999999</v>
      </c>
      <c r="P11" s="1">
        <v>59831088.184</v>
      </c>
      <c r="Q11" s="1">
        <v>197959213.69999999</v>
      </c>
      <c r="R11" s="1"/>
      <c r="S11" s="1"/>
      <c r="T11" s="1"/>
      <c r="U11" s="20">
        <f t="shared" ref="U11:U42" si="1">D11+G11+N11+Q11+R11</f>
        <v>1498276919.0643997</v>
      </c>
    </row>
    <row r="12" spans="1:21" ht="31.5" x14ac:dyDescent="0.25">
      <c r="A12" s="17">
        <v>2</v>
      </c>
      <c r="B12" s="18" t="s">
        <v>23</v>
      </c>
      <c r="C12" s="19">
        <v>310001</v>
      </c>
      <c r="D12" s="1">
        <f t="shared" ref="D12:D73" si="2">SUM(E12:F12)</f>
        <v>1376486751.5729001</v>
      </c>
      <c r="E12" s="1">
        <v>1032175927.7088001</v>
      </c>
      <c r="F12" s="1">
        <v>344310823.86409998</v>
      </c>
      <c r="G12" s="1">
        <f t="shared" si="0"/>
        <v>73929346.448343471</v>
      </c>
      <c r="H12" s="1"/>
      <c r="I12" s="1"/>
      <c r="J12" s="1"/>
      <c r="K12" s="1"/>
      <c r="L12" s="1">
        <v>54575904</v>
      </c>
      <c r="M12" s="1">
        <v>19353442.448343471</v>
      </c>
      <c r="N12" s="1">
        <f t="shared" ref="N12:N73" si="3">SUM(O12:P12)</f>
        <v>6194062.5599999996</v>
      </c>
      <c r="O12" s="1">
        <v>6194062.5599999996</v>
      </c>
      <c r="P12" s="1"/>
      <c r="Q12" s="1"/>
      <c r="R12" s="1"/>
      <c r="S12" s="1"/>
      <c r="T12" s="1"/>
      <c r="U12" s="20">
        <f t="shared" si="1"/>
        <v>1456610160.5812435</v>
      </c>
    </row>
    <row r="13" spans="1:21" ht="24" customHeight="1" x14ac:dyDescent="0.25">
      <c r="A13" s="17">
        <v>3</v>
      </c>
      <c r="B13" s="18" t="s">
        <v>24</v>
      </c>
      <c r="C13" s="19">
        <v>252002</v>
      </c>
      <c r="D13" s="1">
        <f t="shared" si="2"/>
        <v>653020188.27561605</v>
      </c>
      <c r="E13" s="1">
        <v>635054002.49961603</v>
      </c>
      <c r="F13" s="1">
        <v>17966185.776000001</v>
      </c>
      <c r="G13" s="1">
        <f t="shared" si="0"/>
        <v>81851063.073654488</v>
      </c>
      <c r="H13" s="1"/>
      <c r="I13" s="1"/>
      <c r="J13" s="1"/>
      <c r="K13" s="1"/>
      <c r="L13" s="1">
        <v>29824591.399999999</v>
      </c>
      <c r="M13" s="1">
        <v>52026471.673654489</v>
      </c>
      <c r="N13" s="1">
        <f t="shared" si="3"/>
        <v>133905847.45999998</v>
      </c>
      <c r="O13" s="1">
        <v>118121186.25999998</v>
      </c>
      <c r="P13" s="1">
        <v>15784661.199999999</v>
      </c>
      <c r="Q13" s="1">
        <v>1935692.3500000003</v>
      </c>
      <c r="R13" s="1"/>
      <c r="S13" s="1"/>
      <c r="T13" s="1"/>
      <c r="U13" s="20">
        <f t="shared" si="1"/>
        <v>870712791.15927064</v>
      </c>
    </row>
    <row r="14" spans="1:21" ht="31.5" x14ac:dyDescent="0.25">
      <c r="A14" s="17">
        <v>4</v>
      </c>
      <c r="B14" s="18" t="s">
        <v>25</v>
      </c>
      <c r="C14" s="19">
        <v>252001</v>
      </c>
      <c r="D14" s="1">
        <f t="shared" si="2"/>
        <v>472117604.48989999</v>
      </c>
      <c r="E14" s="1">
        <v>460160934.60960001</v>
      </c>
      <c r="F14" s="1">
        <v>11956669.8803</v>
      </c>
      <c r="G14" s="1">
        <f t="shared" si="0"/>
        <v>88799241.299999997</v>
      </c>
      <c r="H14" s="1"/>
      <c r="I14" s="1"/>
      <c r="J14" s="1"/>
      <c r="K14" s="1"/>
      <c r="L14" s="1">
        <v>74787215.799999997</v>
      </c>
      <c r="M14" s="1">
        <v>14012025.5</v>
      </c>
      <c r="N14" s="1">
        <f t="shared" si="3"/>
        <v>73171107.799999997</v>
      </c>
      <c r="O14" s="1">
        <v>65716660.799999997</v>
      </c>
      <c r="P14" s="1">
        <v>7454447</v>
      </c>
      <c r="Q14" s="1"/>
      <c r="R14" s="1">
        <f>SUM(S14:T14)</f>
        <v>0</v>
      </c>
      <c r="S14" s="1"/>
      <c r="T14" s="1"/>
      <c r="U14" s="20">
        <f t="shared" si="1"/>
        <v>634087953.5898999</v>
      </c>
    </row>
    <row r="15" spans="1:21" ht="31.5" x14ac:dyDescent="0.25">
      <c r="A15" s="17">
        <v>5</v>
      </c>
      <c r="B15" s="21" t="s">
        <v>26</v>
      </c>
      <c r="C15" s="19">
        <v>351001</v>
      </c>
      <c r="D15" s="1">
        <f t="shared" si="2"/>
        <v>938026971.27520013</v>
      </c>
      <c r="E15" s="1">
        <v>909454284.71520019</v>
      </c>
      <c r="F15" s="1">
        <v>28572686.559999999</v>
      </c>
      <c r="G15" s="1">
        <f t="shared" si="0"/>
        <v>283093832.83840007</v>
      </c>
      <c r="H15" s="1"/>
      <c r="I15" s="1"/>
      <c r="J15" s="1"/>
      <c r="K15" s="1"/>
      <c r="L15" s="1">
        <v>20150228</v>
      </c>
      <c r="M15" s="1">
        <v>262943604.83840007</v>
      </c>
      <c r="N15" s="1">
        <f t="shared" si="3"/>
        <v>562138853.07999992</v>
      </c>
      <c r="O15" s="1">
        <v>171039798.44</v>
      </c>
      <c r="P15" s="1">
        <v>391099054.63999999</v>
      </c>
      <c r="Q15" s="1"/>
      <c r="R15" s="1"/>
      <c r="S15" s="1"/>
      <c r="T15" s="1"/>
      <c r="U15" s="20">
        <f t="shared" si="1"/>
        <v>1783259657.1936002</v>
      </c>
    </row>
    <row r="16" spans="1:21" ht="31.5" x14ac:dyDescent="0.25">
      <c r="A16" s="17">
        <v>6</v>
      </c>
      <c r="B16" s="21" t="s">
        <v>27</v>
      </c>
      <c r="C16" s="19">
        <v>301001</v>
      </c>
      <c r="D16" s="1">
        <f t="shared" si="2"/>
        <v>0</v>
      </c>
      <c r="E16" s="1"/>
      <c r="F16" s="1"/>
      <c r="G16" s="1">
        <f t="shared" si="0"/>
        <v>290618723.99284959</v>
      </c>
      <c r="H16" s="1"/>
      <c r="I16" s="1"/>
      <c r="J16" s="1"/>
      <c r="K16" s="1"/>
      <c r="L16" s="1">
        <v>121064669.27999997</v>
      </c>
      <c r="M16" s="1">
        <v>169554054.71284962</v>
      </c>
      <c r="N16" s="1">
        <f t="shared" si="3"/>
        <v>57161931.736000001</v>
      </c>
      <c r="O16" s="1"/>
      <c r="P16" s="1">
        <v>57161931.736000001</v>
      </c>
      <c r="Q16" s="1"/>
      <c r="R16" s="1"/>
      <c r="S16" s="1"/>
      <c r="T16" s="1"/>
      <c r="U16" s="20">
        <f t="shared" si="1"/>
        <v>347780655.72884959</v>
      </c>
    </row>
    <row r="17" spans="1:21" ht="47.25" x14ac:dyDescent="0.25">
      <c r="A17" s="17">
        <v>7</v>
      </c>
      <c r="B17" s="21" t="s">
        <v>28</v>
      </c>
      <c r="C17" s="19">
        <v>301003</v>
      </c>
      <c r="D17" s="1">
        <f t="shared" si="2"/>
        <v>0</v>
      </c>
      <c r="E17" s="1"/>
      <c r="F17" s="1"/>
      <c r="G17" s="1">
        <f t="shared" si="0"/>
        <v>86329172</v>
      </c>
      <c r="H17" s="1"/>
      <c r="I17" s="1"/>
      <c r="J17" s="1"/>
      <c r="K17" s="1"/>
      <c r="L17" s="1">
        <v>86329172</v>
      </c>
      <c r="M17" s="1">
        <v>0</v>
      </c>
      <c r="N17" s="1">
        <f t="shared" si="3"/>
        <v>68500728.519999996</v>
      </c>
      <c r="O17" s="1"/>
      <c r="P17" s="1">
        <v>68500728.519999996</v>
      </c>
      <c r="Q17" s="1"/>
      <c r="R17" s="1"/>
      <c r="S17" s="1"/>
      <c r="T17" s="1"/>
      <c r="U17" s="20">
        <f t="shared" si="1"/>
        <v>154829900.51999998</v>
      </c>
    </row>
    <row r="18" spans="1:21" ht="27.75" customHeight="1" x14ac:dyDescent="0.25">
      <c r="A18" s="17">
        <v>8</v>
      </c>
      <c r="B18" s="21" t="s">
        <v>29</v>
      </c>
      <c r="C18" s="19">
        <v>307003</v>
      </c>
      <c r="D18" s="1">
        <f t="shared" si="2"/>
        <v>0</v>
      </c>
      <c r="E18" s="1"/>
      <c r="F18" s="1"/>
      <c r="G18" s="1">
        <f t="shared" si="0"/>
        <v>62527736.07</v>
      </c>
      <c r="H18" s="1"/>
      <c r="I18" s="1"/>
      <c r="J18" s="1"/>
      <c r="K18" s="1"/>
      <c r="L18" s="1">
        <v>62527736.07</v>
      </c>
      <c r="M18" s="1">
        <v>0</v>
      </c>
      <c r="N18" s="1">
        <f t="shared" si="3"/>
        <v>0</v>
      </c>
      <c r="O18" s="1"/>
      <c r="P18" s="1"/>
      <c r="Q18" s="1"/>
      <c r="R18" s="1"/>
      <c r="S18" s="1"/>
      <c r="T18" s="1"/>
      <c r="U18" s="20">
        <f t="shared" si="1"/>
        <v>62527736.07</v>
      </c>
    </row>
    <row r="19" spans="1:21" ht="31.5" x14ac:dyDescent="0.25">
      <c r="A19" s="17">
        <v>9</v>
      </c>
      <c r="B19" s="21" t="s">
        <v>30</v>
      </c>
      <c r="C19" s="19">
        <v>307002</v>
      </c>
      <c r="D19" s="1">
        <f t="shared" si="2"/>
        <v>0</v>
      </c>
      <c r="E19" s="1"/>
      <c r="F19" s="1"/>
      <c r="G19" s="1">
        <f t="shared" si="0"/>
        <v>70236355.410000011</v>
      </c>
      <c r="H19" s="1"/>
      <c r="I19" s="1"/>
      <c r="J19" s="1"/>
      <c r="K19" s="1"/>
      <c r="L19" s="1">
        <v>70236355.410000011</v>
      </c>
      <c r="M19" s="1">
        <v>0</v>
      </c>
      <c r="N19" s="1">
        <f t="shared" si="3"/>
        <v>0</v>
      </c>
      <c r="O19" s="1"/>
      <c r="P19" s="1"/>
      <c r="Q19" s="1"/>
      <c r="R19" s="1"/>
      <c r="S19" s="1"/>
      <c r="T19" s="1"/>
      <c r="U19" s="20">
        <f t="shared" si="1"/>
        <v>70236355.410000011</v>
      </c>
    </row>
    <row r="20" spans="1:21" ht="47.25" x14ac:dyDescent="0.25">
      <c r="A20" s="17">
        <v>10</v>
      </c>
      <c r="B20" s="18" t="s">
        <v>31</v>
      </c>
      <c r="C20" s="19">
        <v>352002</v>
      </c>
      <c r="D20" s="1">
        <f t="shared" si="2"/>
        <v>0</v>
      </c>
      <c r="E20" s="1"/>
      <c r="F20" s="1"/>
      <c r="G20" s="1">
        <f t="shared" si="0"/>
        <v>7671714</v>
      </c>
      <c r="H20" s="1"/>
      <c r="I20" s="1"/>
      <c r="J20" s="1"/>
      <c r="K20" s="1"/>
      <c r="L20" s="1">
        <v>0</v>
      </c>
      <c r="M20" s="1">
        <v>7671714</v>
      </c>
      <c r="N20" s="1">
        <f t="shared" si="3"/>
        <v>20432672.399999999</v>
      </c>
      <c r="O20" s="1"/>
      <c r="P20" s="1">
        <v>20432672.399999999</v>
      </c>
      <c r="Q20" s="1"/>
      <c r="R20" s="1"/>
      <c r="S20" s="1"/>
      <c r="T20" s="1"/>
      <c r="U20" s="20">
        <f t="shared" si="1"/>
        <v>28104386.399999999</v>
      </c>
    </row>
    <row r="21" spans="1:21" ht="31.5" x14ac:dyDescent="0.25">
      <c r="A21" s="17">
        <v>11</v>
      </c>
      <c r="B21" s="18" t="s">
        <v>32</v>
      </c>
      <c r="C21" s="19">
        <v>351002</v>
      </c>
      <c r="D21" s="1">
        <f t="shared" si="2"/>
        <v>79930687.447999999</v>
      </c>
      <c r="E21" s="1">
        <v>70967109.158399999</v>
      </c>
      <c r="F21" s="1">
        <v>8963578.2895999998</v>
      </c>
      <c r="G21" s="1">
        <f t="shared" si="0"/>
        <v>48963480</v>
      </c>
      <c r="H21" s="1"/>
      <c r="I21" s="1"/>
      <c r="J21" s="1"/>
      <c r="K21" s="1"/>
      <c r="L21" s="1">
        <v>48963480</v>
      </c>
      <c r="M21" s="1">
        <v>0</v>
      </c>
      <c r="N21" s="1">
        <f t="shared" si="3"/>
        <v>42883476.383999996</v>
      </c>
      <c r="O21" s="1">
        <v>18700473.119999997</v>
      </c>
      <c r="P21" s="1">
        <v>24183003.263999999</v>
      </c>
      <c r="Q21" s="1"/>
      <c r="R21" s="1"/>
      <c r="S21" s="1"/>
      <c r="T21" s="1"/>
      <c r="U21" s="20">
        <f t="shared" si="1"/>
        <v>171777643.83199999</v>
      </c>
    </row>
    <row r="22" spans="1:21" ht="47.25" x14ac:dyDescent="0.25">
      <c r="A22" s="17">
        <v>12</v>
      </c>
      <c r="B22" s="18" t="s">
        <v>121</v>
      </c>
      <c r="C22" s="19">
        <v>353001</v>
      </c>
      <c r="D22" s="1">
        <f t="shared" si="2"/>
        <v>258253429.9224</v>
      </c>
      <c r="E22" s="1">
        <v>216620593.72799999</v>
      </c>
      <c r="F22" s="1">
        <v>41632836.194400005</v>
      </c>
      <c r="G22" s="1">
        <f t="shared" si="0"/>
        <v>2379075.9</v>
      </c>
      <c r="H22" s="1"/>
      <c r="I22" s="1"/>
      <c r="J22" s="1"/>
      <c r="K22" s="1"/>
      <c r="L22" s="1">
        <v>362713.20000000019</v>
      </c>
      <c r="M22" s="1">
        <v>2016362.6999999997</v>
      </c>
      <c r="N22" s="1">
        <f t="shared" si="3"/>
        <v>172368917.336</v>
      </c>
      <c r="O22" s="1">
        <v>406606.19999999995</v>
      </c>
      <c r="P22" s="1">
        <v>171962311.13600001</v>
      </c>
      <c r="Q22" s="1"/>
      <c r="R22" s="1"/>
      <c r="S22" s="1"/>
      <c r="T22" s="1"/>
      <c r="U22" s="20">
        <f t="shared" si="1"/>
        <v>433001423.1584</v>
      </c>
    </row>
    <row r="23" spans="1:21" ht="31.5" x14ac:dyDescent="0.25">
      <c r="A23" s="17">
        <v>13</v>
      </c>
      <c r="B23" s="18" t="s">
        <v>33</v>
      </c>
      <c r="C23" s="19">
        <v>5155001</v>
      </c>
      <c r="D23" s="1">
        <f t="shared" si="2"/>
        <v>8899480.1279999986</v>
      </c>
      <c r="E23" s="1">
        <v>8899480.1279999986</v>
      </c>
      <c r="F23" s="1"/>
      <c r="G23" s="1">
        <f t="shared" si="0"/>
        <v>0</v>
      </c>
      <c r="H23" s="1"/>
      <c r="I23" s="1"/>
      <c r="J23" s="1"/>
      <c r="K23" s="1"/>
      <c r="L23" s="1"/>
      <c r="M23" s="1"/>
      <c r="N23" s="1">
        <f t="shared" si="3"/>
        <v>0</v>
      </c>
      <c r="O23" s="1"/>
      <c r="P23" s="1"/>
      <c r="Q23" s="1"/>
      <c r="R23" s="1"/>
      <c r="S23" s="1"/>
      <c r="T23" s="1"/>
      <c r="U23" s="20">
        <f t="shared" si="1"/>
        <v>8899480.1279999986</v>
      </c>
    </row>
    <row r="24" spans="1:21" ht="47.25" x14ac:dyDescent="0.25">
      <c r="A24" s="17">
        <v>14</v>
      </c>
      <c r="B24" s="18" t="s">
        <v>34</v>
      </c>
      <c r="C24" s="19">
        <v>352005</v>
      </c>
      <c r="D24" s="1">
        <f t="shared" si="2"/>
        <v>396686907.95429993</v>
      </c>
      <c r="E24" s="1">
        <v>72595753.708799988</v>
      </c>
      <c r="F24" s="1">
        <v>324091154.24549997</v>
      </c>
      <c r="G24" s="1">
        <f t="shared" si="0"/>
        <v>19278399.465714283</v>
      </c>
      <c r="H24" s="1"/>
      <c r="I24" s="1"/>
      <c r="J24" s="1"/>
      <c r="K24" s="1"/>
      <c r="L24" s="1">
        <v>7431431</v>
      </c>
      <c r="M24" s="1">
        <v>11846968.465714283</v>
      </c>
      <c r="N24" s="1">
        <f t="shared" si="3"/>
        <v>0</v>
      </c>
      <c r="O24" s="1"/>
      <c r="P24" s="1"/>
      <c r="Q24" s="1"/>
      <c r="R24" s="1"/>
      <c r="S24" s="1"/>
      <c r="T24" s="1"/>
      <c r="U24" s="20">
        <f t="shared" si="1"/>
        <v>415965307.4200142</v>
      </c>
    </row>
    <row r="25" spans="1:21" ht="78.75" x14ac:dyDescent="0.25">
      <c r="A25" s="17">
        <v>15</v>
      </c>
      <c r="B25" s="22" t="s">
        <v>35</v>
      </c>
      <c r="C25" s="23">
        <v>352006</v>
      </c>
      <c r="D25" s="1">
        <f t="shared" si="2"/>
        <v>9574482.959999999</v>
      </c>
      <c r="E25" s="1">
        <v>9574482.959999999</v>
      </c>
      <c r="F25" s="1"/>
      <c r="G25" s="1">
        <f t="shared" si="0"/>
        <v>2453991.25</v>
      </c>
      <c r="H25" s="1"/>
      <c r="I25" s="1"/>
      <c r="J25" s="1"/>
      <c r="K25" s="1"/>
      <c r="L25" s="1">
        <v>1960658</v>
      </c>
      <c r="M25" s="1">
        <v>493333.25</v>
      </c>
      <c r="N25" s="1">
        <f t="shared" si="3"/>
        <v>4252209.92</v>
      </c>
      <c r="O25" s="1">
        <v>4252209.92</v>
      </c>
      <c r="P25" s="1"/>
      <c r="Q25" s="1"/>
      <c r="R25" s="1"/>
      <c r="S25" s="1"/>
      <c r="T25" s="1"/>
      <c r="U25" s="20">
        <f t="shared" si="1"/>
        <v>16280684.129999999</v>
      </c>
    </row>
    <row r="26" spans="1:21" ht="31.5" x14ac:dyDescent="0.25">
      <c r="A26" s="17">
        <v>16</v>
      </c>
      <c r="B26" s="18" t="s">
        <v>36</v>
      </c>
      <c r="C26" s="19">
        <v>352007</v>
      </c>
      <c r="D26" s="1">
        <f t="shared" si="2"/>
        <v>47404968.420000002</v>
      </c>
      <c r="E26" s="1">
        <v>26717376</v>
      </c>
      <c r="F26" s="1">
        <v>20687592.419999998</v>
      </c>
      <c r="G26" s="1">
        <f t="shared" si="0"/>
        <v>0</v>
      </c>
      <c r="H26" s="1"/>
      <c r="I26" s="1"/>
      <c r="J26" s="1"/>
      <c r="K26" s="1"/>
      <c r="L26" s="1"/>
      <c r="M26" s="1"/>
      <c r="N26" s="1">
        <f t="shared" si="3"/>
        <v>0</v>
      </c>
      <c r="O26" s="1"/>
      <c r="P26" s="1"/>
      <c r="Q26" s="1"/>
      <c r="R26" s="1"/>
      <c r="S26" s="1"/>
      <c r="T26" s="1"/>
      <c r="U26" s="20">
        <f t="shared" si="1"/>
        <v>47404968.420000002</v>
      </c>
    </row>
    <row r="27" spans="1:21" ht="21.75" customHeight="1" x14ac:dyDescent="0.25">
      <c r="A27" s="17">
        <v>17</v>
      </c>
      <c r="B27" s="18" t="s">
        <v>37</v>
      </c>
      <c r="C27" s="19">
        <v>2301165</v>
      </c>
      <c r="D27" s="1">
        <f t="shared" si="2"/>
        <v>0</v>
      </c>
      <c r="E27" s="1"/>
      <c r="F27" s="1"/>
      <c r="G27" s="1">
        <f t="shared" si="0"/>
        <v>0</v>
      </c>
      <c r="H27" s="1"/>
      <c r="I27" s="1"/>
      <c r="J27" s="1"/>
      <c r="K27" s="1"/>
      <c r="L27" s="1"/>
      <c r="M27" s="1"/>
      <c r="N27" s="1">
        <f t="shared" si="3"/>
        <v>0</v>
      </c>
      <c r="O27" s="1"/>
      <c r="P27" s="1"/>
      <c r="Q27" s="1">
        <v>200744569.03999999</v>
      </c>
      <c r="R27" s="1"/>
      <c r="S27" s="1"/>
      <c r="T27" s="1"/>
      <c r="U27" s="20">
        <f t="shared" si="1"/>
        <v>200744569.03999999</v>
      </c>
    </row>
    <row r="28" spans="1:21" ht="31.5" x14ac:dyDescent="0.25">
      <c r="A28" s="17">
        <v>18</v>
      </c>
      <c r="B28" s="18" t="s">
        <v>38</v>
      </c>
      <c r="C28" s="19">
        <v>2141002</v>
      </c>
      <c r="D28" s="1">
        <f t="shared" si="2"/>
        <v>129756636.21819998</v>
      </c>
      <c r="E28" s="1">
        <v>125045451.61919998</v>
      </c>
      <c r="F28" s="1">
        <v>4711184.5990000004</v>
      </c>
      <c r="G28" s="1">
        <f t="shared" si="0"/>
        <v>5300400</v>
      </c>
      <c r="H28" s="1"/>
      <c r="I28" s="1"/>
      <c r="J28" s="1"/>
      <c r="K28" s="1"/>
      <c r="L28" s="1">
        <v>5300400</v>
      </c>
      <c r="M28" s="1">
        <v>0</v>
      </c>
      <c r="N28" s="1">
        <f t="shared" si="3"/>
        <v>20363672.559999999</v>
      </c>
      <c r="O28" s="1">
        <v>20363672.559999999</v>
      </c>
      <c r="P28" s="1"/>
      <c r="Q28" s="1"/>
      <c r="R28" s="1"/>
      <c r="S28" s="1"/>
      <c r="T28" s="1"/>
      <c r="U28" s="20">
        <f t="shared" si="1"/>
        <v>155420708.77819997</v>
      </c>
    </row>
    <row r="29" spans="1:21" ht="31.5" x14ac:dyDescent="0.25">
      <c r="A29" s="17">
        <v>19</v>
      </c>
      <c r="B29" s="18" t="s">
        <v>39</v>
      </c>
      <c r="C29" s="19">
        <v>2141010</v>
      </c>
      <c r="D29" s="1">
        <f t="shared" si="2"/>
        <v>506633751.33550012</v>
      </c>
      <c r="E29" s="1">
        <v>469572020.06400013</v>
      </c>
      <c r="F29" s="1">
        <v>37061731.271499999</v>
      </c>
      <c r="G29" s="1">
        <f t="shared" si="0"/>
        <v>163581030.58000001</v>
      </c>
      <c r="H29" s="1">
        <v>69416372.340000004</v>
      </c>
      <c r="I29" s="1"/>
      <c r="J29" s="1">
        <v>45441479.439999998</v>
      </c>
      <c r="K29" s="1">
        <v>7424934</v>
      </c>
      <c r="L29" s="1">
        <v>31081541</v>
      </c>
      <c r="M29" s="1">
        <v>10216703.800000001</v>
      </c>
      <c r="N29" s="1">
        <f t="shared" si="3"/>
        <v>72617023.919999987</v>
      </c>
      <c r="O29" s="1">
        <v>40551054.319999993</v>
      </c>
      <c r="P29" s="1">
        <v>32065969.600000001</v>
      </c>
      <c r="Q29" s="1">
        <v>69905.3</v>
      </c>
      <c r="R29" s="1"/>
      <c r="S29" s="1"/>
      <c r="T29" s="1"/>
      <c r="U29" s="20">
        <f t="shared" si="1"/>
        <v>742901711.13550007</v>
      </c>
    </row>
    <row r="30" spans="1:21" ht="31.5" x14ac:dyDescent="0.25">
      <c r="A30" s="17">
        <v>20</v>
      </c>
      <c r="B30" s="18" t="s">
        <v>40</v>
      </c>
      <c r="C30" s="19">
        <v>2144011</v>
      </c>
      <c r="D30" s="1">
        <f t="shared" si="2"/>
        <v>327750659.47800004</v>
      </c>
      <c r="E30" s="1">
        <v>325364120.62560004</v>
      </c>
      <c r="F30" s="1">
        <v>2386538.8523999997</v>
      </c>
      <c r="G30" s="1">
        <f t="shared" si="0"/>
        <v>8208209.5</v>
      </c>
      <c r="H30" s="1"/>
      <c r="I30" s="1"/>
      <c r="J30" s="1"/>
      <c r="K30" s="1"/>
      <c r="L30" s="1">
        <v>0</v>
      </c>
      <c r="M30" s="1">
        <v>8208209.5</v>
      </c>
      <c r="N30" s="1">
        <f t="shared" si="3"/>
        <v>21848875.16</v>
      </c>
      <c r="O30" s="1">
        <v>21848875.16</v>
      </c>
      <c r="P30" s="1"/>
      <c r="Q30" s="1"/>
      <c r="R30" s="1"/>
      <c r="S30" s="1"/>
      <c r="T30" s="1"/>
      <c r="U30" s="20">
        <f t="shared" si="1"/>
        <v>357807744.13800007</v>
      </c>
    </row>
    <row r="31" spans="1:21" ht="31.5" x14ac:dyDescent="0.25">
      <c r="A31" s="17">
        <v>21</v>
      </c>
      <c r="B31" s="18" t="s">
        <v>41</v>
      </c>
      <c r="C31" s="19">
        <v>2241001</v>
      </c>
      <c r="D31" s="1">
        <f t="shared" si="2"/>
        <v>66196630.886400007</v>
      </c>
      <c r="E31" s="1">
        <v>66196630.886400007</v>
      </c>
      <c r="F31" s="1"/>
      <c r="G31" s="1">
        <f t="shared" si="0"/>
        <v>112307303.16</v>
      </c>
      <c r="H31" s="1">
        <v>55251270.410000004</v>
      </c>
      <c r="I31" s="1"/>
      <c r="J31" s="1">
        <v>1124327.75</v>
      </c>
      <c r="K31" s="1">
        <v>28805987</v>
      </c>
      <c r="L31" s="1">
        <v>19113378</v>
      </c>
      <c r="M31" s="1">
        <v>8012340</v>
      </c>
      <c r="N31" s="1">
        <f t="shared" si="3"/>
        <v>8515793.4399999995</v>
      </c>
      <c r="O31" s="1">
        <v>3922944.1999999997</v>
      </c>
      <c r="P31" s="1">
        <v>4592849.2399999993</v>
      </c>
      <c r="Q31" s="1"/>
      <c r="R31" s="1"/>
      <c r="S31" s="1"/>
      <c r="T31" s="1"/>
      <c r="U31" s="20">
        <f t="shared" si="1"/>
        <v>187019727.48640001</v>
      </c>
    </row>
    <row r="32" spans="1:21" ht="31.5" x14ac:dyDescent="0.25">
      <c r="A32" s="17">
        <v>22</v>
      </c>
      <c r="B32" s="18" t="s">
        <v>42</v>
      </c>
      <c r="C32" s="19">
        <v>2241009</v>
      </c>
      <c r="D32" s="1">
        <f t="shared" si="2"/>
        <v>78270028.932479993</v>
      </c>
      <c r="E32" s="1">
        <v>78270028.932479993</v>
      </c>
      <c r="F32" s="1"/>
      <c r="G32" s="1">
        <f t="shared" si="0"/>
        <v>169033686.64999998</v>
      </c>
      <c r="H32" s="1">
        <v>82728478.989999995</v>
      </c>
      <c r="I32" s="1"/>
      <c r="J32" s="1">
        <v>2197257.66</v>
      </c>
      <c r="K32" s="1">
        <v>67120070</v>
      </c>
      <c r="L32" s="1">
        <v>15194480</v>
      </c>
      <c r="M32" s="1">
        <v>1793400</v>
      </c>
      <c r="N32" s="1">
        <f t="shared" si="3"/>
        <v>43595615.391999997</v>
      </c>
      <c r="O32" s="1"/>
      <c r="P32" s="1">
        <v>43595615.391999997</v>
      </c>
      <c r="Q32" s="1"/>
      <c r="R32" s="1"/>
      <c r="S32" s="1"/>
      <c r="T32" s="1"/>
      <c r="U32" s="20">
        <f t="shared" si="1"/>
        <v>290899330.97447997</v>
      </c>
    </row>
    <row r="33" spans="1:21" ht="19.5" customHeight="1" x14ac:dyDescent="0.25">
      <c r="A33" s="17">
        <v>23</v>
      </c>
      <c r="B33" s="21" t="s">
        <v>43</v>
      </c>
      <c r="C33" s="19">
        <v>2148001</v>
      </c>
      <c r="D33" s="1">
        <f t="shared" si="2"/>
        <v>118380429.29999998</v>
      </c>
      <c r="E33" s="1">
        <v>118380429.29999998</v>
      </c>
      <c r="F33" s="1"/>
      <c r="G33" s="1">
        <f t="shared" si="0"/>
        <v>75330376.650000006</v>
      </c>
      <c r="H33" s="1"/>
      <c r="I33" s="1"/>
      <c r="J33" s="1"/>
      <c r="K33" s="1"/>
      <c r="L33" s="1">
        <v>75330376.650000006</v>
      </c>
      <c r="M33" s="1">
        <v>0</v>
      </c>
      <c r="N33" s="1">
        <f t="shared" si="3"/>
        <v>17219630.399999999</v>
      </c>
      <c r="O33" s="1"/>
      <c r="P33" s="1">
        <v>17219630.399999999</v>
      </c>
      <c r="Q33" s="1"/>
      <c r="R33" s="1"/>
      <c r="S33" s="1"/>
      <c r="T33" s="1"/>
      <c r="U33" s="20">
        <f t="shared" si="1"/>
        <v>210930436.34999999</v>
      </c>
    </row>
    <row r="34" spans="1:21" ht="21.75" customHeight="1" x14ac:dyDescent="0.25">
      <c r="A34" s="17">
        <v>24</v>
      </c>
      <c r="B34" s="18" t="s">
        <v>44</v>
      </c>
      <c r="C34" s="19">
        <v>2148002</v>
      </c>
      <c r="D34" s="1">
        <f t="shared" si="2"/>
        <v>58554582.659999996</v>
      </c>
      <c r="E34" s="1">
        <v>58554582.659999996</v>
      </c>
      <c r="F34" s="1"/>
      <c r="G34" s="1">
        <f t="shared" si="0"/>
        <v>35254520.07</v>
      </c>
      <c r="H34" s="1"/>
      <c r="I34" s="1"/>
      <c r="J34" s="1"/>
      <c r="K34" s="1"/>
      <c r="L34" s="1">
        <v>35254520.07</v>
      </c>
      <c r="M34" s="1">
        <v>0</v>
      </c>
      <c r="N34" s="1">
        <f t="shared" si="3"/>
        <v>7588465.9199999999</v>
      </c>
      <c r="O34" s="1"/>
      <c r="P34" s="1">
        <v>7588465.9199999999</v>
      </c>
      <c r="Q34" s="1"/>
      <c r="R34" s="1"/>
      <c r="S34" s="1"/>
      <c r="T34" s="1"/>
      <c r="U34" s="20">
        <f t="shared" si="1"/>
        <v>101397568.64999999</v>
      </c>
    </row>
    <row r="35" spans="1:21" ht="21" customHeight="1" x14ac:dyDescent="0.25">
      <c r="A35" s="17">
        <v>25</v>
      </c>
      <c r="B35" s="21" t="s">
        <v>45</v>
      </c>
      <c r="C35" s="19">
        <v>2148004</v>
      </c>
      <c r="D35" s="1">
        <f t="shared" si="2"/>
        <v>73705328.928000003</v>
      </c>
      <c r="E35" s="1">
        <v>73705328.928000003</v>
      </c>
      <c r="F35" s="1"/>
      <c r="G35" s="1">
        <f t="shared" si="0"/>
        <v>25601314.600000001</v>
      </c>
      <c r="H35" s="1"/>
      <c r="I35" s="1"/>
      <c r="J35" s="1"/>
      <c r="K35" s="1"/>
      <c r="L35" s="1">
        <v>25551642.600000001</v>
      </c>
      <c r="M35" s="1">
        <v>49672</v>
      </c>
      <c r="N35" s="1">
        <f t="shared" si="3"/>
        <v>6643698.879999999</v>
      </c>
      <c r="O35" s="1"/>
      <c r="P35" s="1">
        <v>6643698.879999999</v>
      </c>
      <c r="Q35" s="1"/>
      <c r="R35" s="1"/>
      <c r="S35" s="1"/>
      <c r="T35" s="1"/>
      <c r="U35" s="20">
        <f t="shared" si="1"/>
        <v>105950342.40799999</v>
      </c>
    </row>
    <row r="36" spans="1:21" ht="31.5" x14ac:dyDescent="0.25">
      <c r="A36" s="17">
        <v>26</v>
      </c>
      <c r="B36" s="21" t="s">
        <v>46</v>
      </c>
      <c r="C36" s="19">
        <v>2101003</v>
      </c>
      <c r="D36" s="1">
        <f t="shared" si="2"/>
        <v>0</v>
      </c>
      <c r="E36" s="1"/>
      <c r="F36" s="1"/>
      <c r="G36" s="1">
        <f t="shared" si="0"/>
        <v>201738190.96000001</v>
      </c>
      <c r="H36" s="1">
        <v>121929729.48</v>
      </c>
      <c r="I36" s="1"/>
      <c r="J36" s="1">
        <v>51338186.479999997</v>
      </c>
      <c r="K36" s="1">
        <v>6605544</v>
      </c>
      <c r="L36" s="1">
        <v>15017800</v>
      </c>
      <c r="M36" s="1">
        <v>6846931</v>
      </c>
      <c r="N36" s="1">
        <f t="shared" si="3"/>
        <v>76791703.800000012</v>
      </c>
      <c r="O36" s="1"/>
      <c r="P36" s="1">
        <v>76791703.800000012</v>
      </c>
      <c r="Q36" s="1"/>
      <c r="R36" s="1"/>
      <c r="S36" s="1"/>
      <c r="T36" s="1"/>
      <c r="U36" s="20">
        <f t="shared" si="1"/>
        <v>278529894.75999999</v>
      </c>
    </row>
    <row r="37" spans="1:21" ht="31.5" x14ac:dyDescent="0.25">
      <c r="A37" s="17">
        <v>27</v>
      </c>
      <c r="B37" s="21" t="s">
        <v>47</v>
      </c>
      <c r="C37" s="19">
        <v>2141005</v>
      </c>
      <c r="D37" s="1">
        <f t="shared" si="2"/>
        <v>0</v>
      </c>
      <c r="E37" s="1"/>
      <c r="F37" s="1"/>
      <c r="G37" s="1">
        <f t="shared" si="0"/>
        <v>105630494.61999999</v>
      </c>
      <c r="H37" s="1">
        <v>54505281.959999993</v>
      </c>
      <c r="I37" s="1"/>
      <c r="J37" s="1">
        <v>33378928.800000001</v>
      </c>
      <c r="K37" s="1">
        <v>3667200</v>
      </c>
      <c r="L37" s="1">
        <v>13251000</v>
      </c>
      <c r="M37" s="1">
        <v>828083.86</v>
      </c>
      <c r="N37" s="1">
        <f t="shared" si="3"/>
        <v>33494872.879999992</v>
      </c>
      <c r="O37" s="1"/>
      <c r="P37" s="1">
        <v>33494872.879999992</v>
      </c>
      <c r="Q37" s="1"/>
      <c r="R37" s="1"/>
      <c r="S37" s="1"/>
      <c r="T37" s="1"/>
      <c r="U37" s="20">
        <f t="shared" si="1"/>
        <v>139125367.49999997</v>
      </c>
    </row>
    <row r="38" spans="1:21" ht="31.5" x14ac:dyDescent="0.25">
      <c r="A38" s="17">
        <v>28</v>
      </c>
      <c r="B38" s="18" t="s">
        <v>48</v>
      </c>
      <c r="C38" s="19">
        <v>2101006</v>
      </c>
      <c r="D38" s="1">
        <f t="shared" si="2"/>
        <v>14285690.16</v>
      </c>
      <c r="E38" s="1">
        <v>14285690.16</v>
      </c>
      <c r="F38" s="1"/>
      <c r="G38" s="1">
        <f t="shared" si="0"/>
        <v>188924656.06787878</v>
      </c>
      <c r="H38" s="1">
        <v>49234741.140000001</v>
      </c>
      <c r="I38" s="1"/>
      <c r="J38" s="1">
        <v>55631548</v>
      </c>
      <c r="K38" s="1">
        <v>6188400</v>
      </c>
      <c r="L38" s="1">
        <v>20168515</v>
      </c>
      <c r="M38" s="1">
        <v>57701451.927878797</v>
      </c>
      <c r="N38" s="1">
        <f t="shared" si="3"/>
        <v>51337776.559999995</v>
      </c>
      <c r="O38" s="1"/>
      <c r="P38" s="1">
        <v>51337776.559999995</v>
      </c>
      <c r="Q38" s="1"/>
      <c r="R38" s="1"/>
      <c r="S38" s="1"/>
      <c r="T38" s="1"/>
      <c r="U38" s="20">
        <f t="shared" si="1"/>
        <v>254548122.78787878</v>
      </c>
    </row>
    <row r="39" spans="1:21" ht="31.5" x14ac:dyDescent="0.25">
      <c r="A39" s="17">
        <v>29</v>
      </c>
      <c r="B39" s="21" t="s">
        <v>49</v>
      </c>
      <c r="C39" s="19">
        <v>2101007</v>
      </c>
      <c r="D39" s="1">
        <f t="shared" si="2"/>
        <v>0</v>
      </c>
      <c r="E39" s="1"/>
      <c r="F39" s="1"/>
      <c r="G39" s="1">
        <f t="shared" si="0"/>
        <v>150856289.53</v>
      </c>
      <c r="H39" s="1">
        <v>98794004.439999998</v>
      </c>
      <c r="I39" s="1"/>
      <c r="J39" s="1">
        <v>25464937.490000002</v>
      </c>
      <c r="K39" s="1">
        <v>14554878</v>
      </c>
      <c r="L39" s="1">
        <v>8834000</v>
      </c>
      <c r="M39" s="1">
        <v>3208469.5999999996</v>
      </c>
      <c r="N39" s="1">
        <f t="shared" si="3"/>
        <v>28662230.239999998</v>
      </c>
      <c r="O39" s="1"/>
      <c r="P39" s="1">
        <v>28662230.239999998</v>
      </c>
      <c r="Q39" s="1"/>
      <c r="R39" s="1"/>
      <c r="S39" s="1"/>
      <c r="T39" s="1"/>
      <c r="U39" s="20">
        <f t="shared" si="1"/>
        <v>179518519.77000001</v>
      </c>
    </row>
    <row r="40" spans="1:21" ht="31.5" x14ac:dyDescent="0.25">
      <c r="A40" s="17">
        <v>30</v>
      </c>
      <c r="B40" s="21" t="s">
        <v>50</v>
      </c>
      <c r="C40" s="19">
        <v>2101008</v>
      </c>
      <c r="D40" s="1">
        <f t="shared" si="2"/>
        <v>0</v>
      </c>
      <c r="E40" s="1"/>
      <c r="F40" s="1"/>
      <c r="G40" s="1">
        <f t="shared" si="0"/>
        <v>109588768.85000001</v>
      </c>
      <c r="H40" s="1">
        <v>67256957.429999992</v>
      </c>
      <c r="I40" s="1"/>
      <c r="J40" s="1">
        <v>17223133.82</v>
      </c>
      <c r="K40" s="1">
        <v>13363369.199999999</v>
      </c>
      <c r="L40" s="1">
        <v>10579598.4</v>
      </c>
      <c r="M40" s="1">
        <v>1165710</v>
      </c>
      <c r="N40" s="1">
        <f t="shared" si="3"/>
        <v>18980074.119999997</v>
      </c>
      <c r="O40" s="1"/>
      <c r="P40" s="1">
        <v>18980074.119999997</v>
      </c>
      <c r="Q40" s="1"/>
      <c r="R40" s="1"/>
      <c r="S40" s="1"/>
      <c r="T40" s="1"/>
      <c r="U40" s="20">
        <f t="shared" si="1"/>
        <v>128568842.97</v>
      </c>
    </row>
    <row r="41" spans="1:21" ht="31.5" x14ac:dyDescent="0.25">
      <c r="A41" s="17">
        <v>31</v>
      </c>
      <c r="B41" s="21" t="s">
        <v>51</v>
      </c>
      <c r="C41" s="19">
        <v>2101011</v>
      </c>
      <c r="D41" s="1">
        <f t="shared" si="2"/>
        <v>0</v>
      </c>
      <c r="E41" s="1"/>
      <c r="F41" s="1"/>
      <c r="G41" s="1">
        <f t="shared" si="0"/>
        <v>359627235.97000003</v>
      </c>
      <c r="H41" s="1">
        <v>215211393.47</v>
      </c>
      <c r="I41" s="1"/>
      <c r="J41" s="1">
        <v>81811100</v>
      </c>
      <c r="K41" s="1">
        <v>10657800</v>
      </c>
      <c r="L41" s="1">
        <v>49552087.5</v>
      </c>
      <c r="M41" s="1">
        <v>2394855</v>
      </c>
      <c r="N41" s="1">
        <f t="shared" si="3"/>
        <v>58410184.335999995</v>
      </c>
      <c r="O41" s="1"/>
      <c r="P41" s="1">
        <v>58410184.335999995</v>
      </c>
      <c r="Q41" s="1"/>
      <c r="R41" s="1"/>
      <c r="S41" s="1"/>
      <c r="T41" s="1"/>
      <c r="U41" s="20">
        <f t="shared" si="1"/>
        <v>418037420.30599999</v>
      </c>
    </row>
    <row r="42" spans="1:21" ht="31.5" x14ac:dyDescent="0.25">
      <c r="A42" s="17">
        <v>32</v>
      </c>
      <c r="B42" s="21" t="s">
        <v>52</v>
      </c>
      <c r="C42" s="19">
        <v>2101015</v>
      </c>
      <c r="D42" s="1">
        <f t="shared" si="2"/>
        <v>0</v>
      </c>
      <c r="E42" s="1"/>
      <c r="F42" s="1"/>
      <c r="G42" s="1">
        <f t="shared" si="0"/>
        <v>112184505.19999999</v>
      </c>
      <c r="H42" s="1">
        <v>67891333.899999991</v>
      </c>
      <c r="I42" s="1"/>
      <c r="J42" s="1">
        <v>18319678.5</v>
      </c>
      <c r="K42" s="1">
        <v>14214059.800000001</v>
      </c>
      <c r="L42" s="1">
        <v>10773063</v>
      </c>
      <c r="M42" s="1">
        <v>986370</v>
      </c>
      <c r="N42" s="1">
        <f t="shared" si="3"/>
        <v>12746583.080000002</v>
      </c>
      <c r="O42" s="1"/>
      <c r="P42" s="1">
        <v>12746583.080000002</v>
      </c>
      <c r="Q42" s="1"/>
      <c r="R42" s="1"/>
      <c r="S42" s="1"/>
      <c r="T42" s="1"/>
      <c r="U42" s="20">
        <f t="shared" si="1"/>
        <v>124931088.27999999</v>
      </c>
    </row>
    <row r="43" spans="1:21" ht="31.5" x14ac:dyDescent="0.25">
      <c r="A43" s="17">
        <v>33</v>
      </c>
      <c r="B43" s="18" t="s">
        <v>53</v>
      </c>
      <c r="C43" s="19">
        <v>2101016</v>
      </c>
      <c r="D43" s="1">
        <f t="shared" si="2"/>
        <v>0</v>
      </c>
      <c r="E43" s="1"/>
      <c r="F43" s="1"/>
      <c r="G43" s="1">
        <f t="shared" si="0"/>
        <v>125839994.73999999</v>
      </c>
      <c r="H43" s="1">
        <v>80255308.140000001</v>
      </c>
      <c r="I43" s="1"/>
      <c r="J43" s="1">
        <v>26179552</v>
      </c>
      <c r="K43" s="1">
        <v>4584000</v>
      </c>
      <c r="L43" s="1">
        <v>12014240</v>
      </c>
      <c r="M43" s="1">
        <v>2806894.6</v>
      </c>
      <c r="N43" s="1">
        <f t="shared" si="3"/>
        <v>32231834.599999998</v>
      </c>
      <c r="O43" s="1"/>
      <c r="P43" s="1">
        <v>32231834.599999998</v>
      </c>
      <c r="Q43" s="1"/>
      <c r="R43" s="1"/>
      <c r="S43" s="1"/>
      <c r="T43" s="1"/>
      <c r="U43" s="20">
        <f t="shared" ref="U43:U84" si="4">D43+G43+N43+Q43+R43</f>
        <v>158071829.34</v>
      </c>
    </row>
    <row r="44" spans="1:21" ht="31.5" x14ac:dyDescent="0.25">
      <c r="A44" s="17">
        <v>34</v>
      </c>
      <c r="B44" s="21" t="s">
        <v>54</v>
      </c>
      <c r="C44" s="19">
        <v>2107018</v>
      </c>
      <c r="D44" s="1">
        <f t="shared" si="2"/>
        <v>0</v>
      </c>
      <c r="E44" s="1"/>
      <c r="F44" s="1"/>
      <c r="G44" s="1">
        <f t="shared" si="0"/>
        <v>86429693.25</v>
      </c>
      <c r="H44" s="1"/>
      <c r="I44" s="1"/>
      <c r="J44" s="1"/>
      <c r="K44" s="1"/>
      <c r="L44" s="1">
        <v>86429693.25</v>
      </c>
      <c r="M44" s="1">
        <v>0</v>
      </c>
      <c r="N44" s="1">
        <f t="shared" si="3"/>
        <v>0</v>
      </c>
      <c r="O44" s="1"/>
      <c r="P44" s="1"/>
      <c r="Q44" s="1"/>
      <c r="R44" s="1"/>
      <c r="S44" s="1"/>
      <c r="T44" s="1"/>
      <c r="U44" s="20">
        <f t="shared" si="4"/>
        <v>86429693.25</v>
      </c>
    </row>
    <row r="45" spans="1:21" ht="31.5" x14ac:dyDescent="0.25">
      <c r="A45" s="17">
        <v>35</v>
      </c>
      <c r="B45" s="21" t="s">
        <v>55</v>
      </c>
      <c r="C45" s="19">
        <v>2107019</v>
      </c>
      <c r="D45" s="1">
        <f t="shared" si="2"/>
        <v>0</v>
      </c>
      <c r="E45" s="1"/>
      <c r="F45" s="1"/>
      <c r="G45" s="1">
        <f t="shared" si="0"/>
        <v>66805560</v>
      </c>
      <c r="H45" s="1"/>
      <c r="I45" s="1"/>
      <c r="J45" s="1"/>
      <c r="K45" s="1"/>
      <c r="L45" s="1">
        <v>66805560</v>
      </c>
      <c r="M45" s="1">
        <v>0</v>
      </c>
      <c r="N45" s="1">
        <f t="shared" si="3"/>
        <v>0</v>
      </c>
      <c r="O45" s="1"/>
      <c r="P45" s="1"/>
      <c r="Q45" s="1"/>
      <c r="R45" s="1"/>
      <c r="S45" s="1"/>
      <c r="T45" s="1"/>
      <c r="U45" s="20">
        <f t="shared" si="4"/>
        <v>66805560</v>
      </c>
    </row>
    <row r="46" spans="1:21" ht="31.5" x14ac:dyDescent="0.25">
      <c r="A46" s="17">
        <v>36</v>
      </c>
      <c r="B46" s="18" t="s">
        <v>56</v>
      </c>
      <c r="C46" s="19">
        <v>2107802</v>
      </c>
      <c r="D46" s="1">
        <f t="shared" si="2"/>
        <v>0</v>
      </c>
      <c r="E46" s="1"/>
      <c r="F46" s="1"/>
      <c r="G46" s="1">
        <f t="shared" si="0"/>
        <v>67902078.420000002</v>
      </c>
      <c r="H46" s="1"/>
      <c r="I46" s="1"/>
      <c r="J46" s="1"/>
      <c r="K46" s="1"/>
      <c r="L46" s="1">
        <v>67902078.420000002</v>
      </c>
      <c r="M46" s="1">
        <v>0</v>
      </c>
      <c r="N46" s="1">
        <f t="shared" si="3"/>
        <v>0</v>
      </c>
      <c r="O46" s="1"/>
      <c r="P46" s="1"/>
      <c r="Q46" s="1"/>
      <c r="R46" s="1"/>
      <c r="S46" s="1"/>
      <c r="T46" s="1"/>
      <c r="U46" s="20">
        <f t="shared" si="4"/>
        <v>67902078.420000002</v>
      </c>
    </row>
    <row r="47" spans="1:21" ht="31.5" x14ac:dyDescent="0.25">
      <c r="A47" s="17">
        <v>37</v>
      </c>
      <c r="B47" s="18" t="s">
        <v>57</v>
      </c>
      <c r="C47" s="19">
        <v>2201001</v>
      </c>
      <c r="D47" s="1">
        <f t="shared" si="2"/>
        <v>0</v>
      </c>
      <c r="E47" s="1"/>
      <c r="F47" s="1"/>
      <c r="G47" s="1">
        <f t="shared" si="0"/>
        <v>153051014.71000001</v>
      </c>
      <c r="H47" s="1">
        <v>88989884.700000003</v>
      </c>
      <c r="I47" s="1"/>
      <c r="J47" s="1">
        <v>1522661.0099999998</v>
      </c>
      <c r="K47" s="1">
        <v>49240000</v>
      </c>
      <c r="L47" s="1">
        <v>12243924</v>
      </c>
      <c r="M47" s="1">
        <v>1054545</v>
      </c>
      <c r="N47" s="1">
        <f t="shared" si="3"/>
        <v>14336422.800000001</v>
      </c>
      <c r="O47" s="1"/>
      <c r="P47" s="1">
        <v>14336422.800000001</v>
      </c>
      <c r="Q47" s="1"/>
      <c r="R47" s="1"/>
      <c r="S47" s="1"/>
      <c r="T47" s="1"/>
      <c r="U47" s="20">
        <f t="shared" si="4"/>
        <v>167387437.51000002</v>
      </c>
    </row>
    <row r="48" spans="1:21" ht="31.5" x14ac:dyDescent="0.25">
      <c r="A48" s="17">
        <v>38</v>
      </c>
      <c r="B48" s="18" t="s">
        <v>58</v>
      </c>
      <c r="C48" s="19">
        <v>2201003</v>
      </c>
      <c r="D48" s="1">
        <f t="shared" si="2"/>
        <v>0</v>
      </c>
      <c r="E48" s="1"/>
      <c r="F48" s="1"/>
      <c r="G48" s="1">
        <f t="shared" si="0"/>
        <v>119791258.56999999</v>
      </c>
      <c r="H48" s="1">
        <v>53153769.119999997</v>
      </c>
      <c r="I48" s="1"/>
      <c r="J48" s="1">
        <v>1702553.45</v>
      </c>
      <c r="K48" s="1">
        <v>44372898</v>
      </c>
      <c r="L48" s="1">
        <v>20203358</v>
      </c>
      <c r="M48" s="1">
        <v>358680</v>
      </c>
      <c r="N48" s="1">
        <f t="shared" si="3"/>
        <v>26709383.119999994</v>
      </c>
      <c r="O48" s="1"/>
      <c r="P48" s="1">
        <v>26709383.119999994</v>
      </c>
      <c r="Q48" s="1"/>
      <c r="R48" s="1"/>
      <c r="S48" s="1"/>
      <c r="T48" s="1"/>
      <c r="U48" s="20">
        <f t="shared" si="4"/>
        <v>146500641.69</v>
      </c>
    </row>
    <row r="49" spans="1:21" ht="31.5" x14ac:dyDescent="0.25">
      <c r="A49" s="17">
        <v>39</v>
      </c>
      <c r="B49" s="18" t="s">
        <v>59</v>
      </c>
      <c r="C49" s="19">
        <v>2201017</v>
      </c>
      <c r="D49" s="1">
        <f t="shared" si="2"/>
        <v>0</v>
      </c>
      <c r="E49" s="1"/>
      <c r="F49" s="1"/>
      <c r="G49" s="1">
        <f t="shared" si="0"/>
        <v>114553425.75999999</v>
      </c>
      <c r="H49" s="1">
        <v>54439294</v>
      </c>
      <c r="I49" s="1"/>
      <c r="J49" s="1">
        <v>719569.76</v>
      </c>
      <c r="K49" s="1">
        <v>46906800</v>
      </c>
      <c r="L49" s="1">
        <v>12129082</v>
      </c>
      <c r="M49" s="1">
        <v>358680</v>
      </c>
      <c r="N49" s="1">
        <f t="shared" si="3"/>
        <v>10748810.239999998</v>
      </c>
      <c r="O49" s="1"/>
      <c r="P49" s="1">
        <v>10748810.239999998</v>
      </c>
      <c r="Q49" s="1"/>
      <c r="R49" s="1"/>
      <c r="S49" s="1"/>
      <c r="T49" s="1"/>
      <c r="U49" s="20">
        <f t="shared" si="4"/>
        <v>125302235.99999999</v>
      </c>
    </row>
    <row r="50" spans="1:21" ht="31.5" x14ac:dyDescent="0.25">
      <c r="A50" s="17">
        <v>40</v>
      </c>
      <c r="B50" s="18" t="s">
        <v>60</v>
      </c>
      <c r="C50" s="19">
        <v>2207022</v>
      </c>
      <c r="D50" s="1">
        <f t="shared" si="2"/>
        <v>0</v>
      </c>
      <c r="E50" s="1"/>
      <c r="F50" s="1"/>
      <c r="G50" s="1">
        <f t="shared" si="0"/>
        <v>56453378.670000002</v>
      </c>
      <c r="H50" s="1"/>
      <c r="I50" s="1"/>
      <c r="J50" s="1"/>
      <c r="K50" s="1"/>
      <c r="L50" s="1">
        <v>56453378.670000002</v>
      </c>
      <c r="M50" s="1">
        <v>0</v>
      </c>
      <c r="N50" s="1">
        <f t="shared" si="3"/>
        <v>0</v>
      </c>
      <c r="O50" s="1"/>
      <c r="P50" s="1"/>
      <c r="Q50" s="1"/>
      <c r="R50" s="1"/>
      <c r="S50" s="1"/>
      <c r="T50" s="1"/>
      <c r="U50" s="20">
        <f t="shared" si="4"/>
        <v>56453378.670000002</v>
      </c>
    </row>
    <row r="51" spans="1:21" ht="31.5" x14ac:dyDescent="0.25">
      <c r="A51" s="17">
        <v>41</v>
      </c>
      <c r="B51" s="18" t="s">
        <v>61</v>
      </c>
      <c r="C51" s="19">
        <v>2201024</v>
      </c>
      <c r="D51" s="1">
        <f t="shared" si="2"/>
        <v>0</v>
      </c>
      <c r="E51" s="1"/>
      <c r="F51" s="1"/>
      <c r="G51" s="1">
        <f t="shared" si="0"/>
        <v>115428433.78000002</v>
      </c>
      <c r="H51" s="1">
        <v>56393736.880000003</v>
      </c>
      <c r="I51" s="1"/>
      <c r="J51" s="1">
        <v>1863171.6999999997</v>
      </c>
      <c r="K51" s="1">
        <v>47006800</v>
      </c>
      <c r="L51" s="1">
        <v>9070751.1999999993</v>
      </c>
      <c r="M51" s="1">
        <v>1093974</v>
      </c>
      <c r="N51" s="1">
        <f t="shared" si="3"/>
        <v>13005522.039999999</v>
      </c>
      <c r="O51" s="1"/>
      <c r="P51" s="1">
        <v>13005522.039999999</v>
      </c>
      <c r="Q51" s="1"/>
      <c r="R51" s="1"/>
      <c r="S51" s="1"/>
      <c r="T51" s="1"/>
      <c r="U51" s="20">
        <f t="shared" si="4"/>
        <v>128433955.82000002</v>
      </c>
    </row>
    <row r="52" spans="1:21" ht="31.5" x14ac:dyDescent="0.25">
      <c r="A52" s="17">
        <v>42</v>
      </c>
      <c r="B52" s="18" t="s">
        <v>123</v>
      </c>
      <c r="C52" s="19">
        <v>4346001</v>
      </c>
      <c r="D52" s="1">
        <f t="shared" si="2"/>
        <v>247618155.6864</v>
      </c>
      <c r="E52" s="1">
        <v>167739539.62079999</v>
      </c>
      <c r="F52" s="1">
        <v>79878616.065600008</v>
      </c>
      <c r="G52" s="1">
        <f t="shared" si="0"/>
        <v>85342839.484999985</v>
      </c>
      <c r="H52" s="1">
        <v>33015425.519999996</v>
      </c>
      <c r="I52" s="1"/>
      <c r="J52" s="1">
        <v>18268280.66</v>
      </c>
      <c r="K52" s="1">
        <v>13044400</v>
      </c>
      <c r="L52" s="1">
        <v>14691225</v>
      </c>
      <c r="M52" s="1">
        <v>6323508.3049999997</v>
      </c>
      <c r="N52" s="1">
        <f t="shared" si="3"/>
        <v>24546882.640000004</v>
      </c>
      <c r="O52" s="1">
        <v>4991683.4800000004</v>
      </c>
      <c r="P52" s="1">
        <v>19555199.160000004</v>
      </c>
      <c r="Q52" s="1">
        <v>26167208.300000001</v>
      </c>
      <c r="R52" s="1"/>
      <c r="S52" s="1"/>
      <c r="T52" s="1"/>
      <c r="U52" s="20">
        <f t="shared" si="4"/>
        <v>383675086.11139995</v>
      </c>
    </row>
    <row r="53" spans="1:21" ht="31.5" x14ac:dyDescent="0.25">
      <c r="A53" s="17">
        <v>43</v>
      </c>
      <c r="B53" s="18" t="s">
        <v>62</v>
      </c>
      <c r="C53" s="19">
        <v>6341001</v>
      </c>
      <c r="D53" s="1">
        <f t="shared" si="2"/>
        <v>0</v>
      </c>
      <c r="E53" s="1"/>
      <c r="F53" s="1"/>
      <c r="G53" s="1">
        <f t="shared" si="0"/>
        <v>5391313.2000000011</v>
      </c>
      <c r="H53" s="1">
        <v>2472046.2000000002</v>
      </c>
      <c r="I53" s="1"/>
      <c r="J53" s="1">
        <v>1308977.6000000001</v>
      </c>
      <c r="K53" s="1">
        <v>444781</v>
      </c>
      <c r="L53" s="1">
        <v>132510</v>
      </c>
      <c r="M53" s="1">
        <v>1032998.4</v>
      </c>
      <c r="N53" s="1">
        <f t="shared" si="3"/>
        <v>4970452.76</v>
      </c>
      <c r="O53" s="1"/>
      <c r="P53" s="1">
        <v>4970452.76</v>
      </c>
      <c r="Q53" s="1"/>
      <c r="R53" s="1"/>
      <c r="S53" s="1"/>
      <c r="T53" s="1"/>
      <c r="U53" s="20">
        <f t="shared" si="4"/>
        <v>10361765.960000001</v>
      </c>
    </row>
    <row r="54" spans="1:21" ht="31.5" x14ac:dyDescent="0.25">
      <c r="A54" s="17">
        <v>44</v>
      </c>
      <c r="B54" s="18" t="s">
        <v>63</v>
      </c>
      <c r="C54" s="19">
        <v>8156001</v>
      </c>
      <c r="D54" s="1">
        <f t="shared" si="2"/>
        <v>10059163.3968</v>
      </c>
      <c r="E54" s="1">
        <v>10059163.3968</v>
      </c>
      <c r="F54" s="1"/>
      <c r="G54" s="1">
        <f t="shared" si="0"/>
        <v>12319140.899999999</v>
      </c>
      <c r="H54" s="1">
        <v>6068423.3999999994</v>
      </c>
      <c r="I54" s="1"/>
      <c r="J54" s="1">
        <v>4090555</v>
      </c>
      <c r="K54" s="1">
        <v>114600</v>
      </c>
      <c r="L54" s="1">
        <v>969522.5</v>
      </c>
      <c r="M54" s="1">
        <v>1076040</v>
      </c>
      <c r="N54" s="1">
        <f t="shared" si="3"/>
        <v>784778.4</v>
      </c>
      <c r="O54" s="1">
        <v>784778.4</v>
      </c>
      <c r="P54" s="1"/>
      <c r="Q54" s="1"/>
      <c r="R54" s="1"/>
      <c r="S54" s="1"/>
      <c r="T54" s="1"/>
      <c r="U54" s="20">
        <f t="shared" si="4"/>
        <v>23163082.696799997</v>
      </c>
    </row>
    <row r="55" spans="1:21" ht="31.5" x14ac:dyDescent="0.25">
      <c r="A55" s="17">
        <v>45</v>
      </c>
      <c r="B55" s="18" t="s">
        <v>64</v>
      </c>
      <c r="C55" s="19">
        <v>2310001</v>
      </c>
      <c r="D55" s="1">
        <f t="shared" si="2"/>
        <v>0</v>
      </c>
      <c r="E55" s="1"/>
      <c r="F55" s="1"/>
      <c r="G55" s="1">
        <f t="shared" si="0"/>
        <v>0</v>
      </c>
      <c r="H55" s="1"/>
      <c r="I55" s="1"/>
      <c r="J55" s="1"/>
      <c r="K55" s="1"/>
      <c r="L55" s="1"/>
      <c r="M55" s="1"/>
      <c r="N55" s="1">
        <f t="shared" si="3"/>
        <v>0</v>
      </c>
      <c r="O55" s="1"/>
      <c r="P55" s="1"/>
      <c r="Q55" s="1"/>
      <c r="R55" s="1">
        <f>SUM(S55:T55)</f>
        <v>744382207.20000005</v>
      </c>
      <c r="S55" s="1">
        <v>740188207.20000005</v>
      </c>
      <c r="T55" s="1">
        <v>4194000</v>
      </c>
      <c r="U55" s="20">
        <f t="shared" si="4"/>
        <v>744382207.20000005</v>
      </c>
    </row>
    <row r="56" spans="1:21" x14ac:dyDescent="0.25">
      <c r="A56" s="17">
        <v>46</v>
      </c>
      <c r="B56" s="18" t="s">
        <v>65</v>
      </c>
      <c r="C56" s="19">
        <v>2138157</v>
      </c>
      <c r="D56" s="1">
        <f t="shared" si="2"/>
        <v>0</v>
      </c>
      <c r="E56" s="1"/>
      <c r="F56" s="1"/>
      <c r="G56" s="1">
        <f t="shared" si="0"/>
        <v>3371964.04</v>
      </c>
      <c r="H56" s="1"/>
      <c r="I56" s="1"/>
      <c r="J56" s="1"/>
      <c r="K56" s="1"/>
      <c r="L56" s="1">
        <v>0</v>
      </c>
      <c r="M56" s="1">
        <v>3371964.04</v>
      </c>
      <c r="N56" s="1">
        <f t="shared" si="3"/>
        <v>0</v>
      </c>
      <c r="O56" s="1"/>
      <c r="P56" s="1"/>
      <c r="Q56" s="1"/>
      <c r="R56" s="1"/>
      <c r="S56" s="1"/>
      <c r="T56" s="1"/>
      <c r="U56" s="20">
        <f t="shared" si="4"/>
        <v>3371964.04</v>
      </c>
    </row>
    <row r="57" spans="1:21" x14ac:dyDescent="0.25">
      <c r="A57" s="17">
        <v>47</v>
      </c>
      <c r="B57" s="18" t="s">
        <v>66</v>
      </c>
      <c r="C57" s="19">
        <v>2304002</v>
      </c>
      <c r="D57" s="1">
        <f t="shared" si="2"/>
        <v>0</v>
      </c>
      <c r="E57" s="1"/>
      <c r="F57" s="1"/>
      <c r="G57" s="1">
        <f t="shared" si="0"/>
        <v>1893855.15</v>
      </c>
      <c r="H57" s="1"/>
      <c r="I57" s="1"/>
      <c r="J57" s="1"/>
      <c r="K57" s="1"/>
      <c r="L57" s="1">
        <v>1893855.15</v>
      </c>
      <c r="M57" s="1">
        <v>0</v>
      </c>
      <c r="N57" s="1">
        <f t="shared" si="3"/>
        <v>0</v>
      </c>
      <c r="O57" s="1"/>
      <c r="P57" s="1"/>
      <c r="Q57" s="1"/>
      <c r="R57" s="1"/>
      <c r="S57" s="1"/>
      <c r="T57" s="1"/>
      <c r="U57" s="20">
        <f t="shared" si="4"/>
        <v>1893855.15</v>
      </c>
    </row>
    <row r="58" spans="1:21" x14ac:dyDescent="0.25">
      <c r="A58" s="17">
        <v>48</v>
      </c>
      <c r="B58" s="18" t="s">
        <v>67</v>
      </c>
      <c r="C58" s="19">
        <v>2304005</v>
      </c>
      <c r="D58" s="1">
        <f t="shared" si="2"/>
        <v>0</v>
      </c>
      <c r="E58" s="1"/>
      <c r="F58" s="1"/>
      <c r="G58" s="1">
        <f t="shared" si="0"/>
        <v>10162692.720000001</v>
      </c>
      <c r="H58" s="1"/>
      <c r="I58" s="1"/>
      <c r="J58" s="1"/>
      <c r="K58" s="1"/>
      <c r="L58" s="1">
        <v>10162692.720000001</v>
      </c>
      <c r="M58" s="1">
        <v>0</v>
      </c>
      <c r="N58" s="1">
        <f t="shared" si="3"/>
        <v>0</v>
      </c>
      <c r="O58" s="1"/>
      <c r="P58" s="1"/>
      <c r="Q58" s="1"/>
      <c r="R58" s="1"/>
      <c r="S58" s="1"/>
      <c r="T58" s="1"/>
      <c r="U58" s="20">
        <f t="shared" si="4"/>
        <v>10162692.720000001</v>
      </c>
    </row>
    <row r="59" spans="1:21" x14ac:dyDescent="0.25">
      <c r="A59" s="17">
        <v>49</v>
      </c>
      <c r="B59" s="18" t="s">
        <v>68</v>
      </c>
      <c r="C59" s="19">
        <v>2107803</v>
      </c>
      <c r="D59" s="1">
        <f t="shared" si="2"/>
        <v>0</v>
      </c>
      <c r="E59" s="1"/>
      <c r="F59" s="1"/>
      <c r="G59" s="1">
        <f t="shared" si="0"/>
        <v>29314411.75</v>
      </c>
      <c r="H59" s="1">
        <v>4197722.41</v>
      </c>
      <c r="I59" s="1"/>
      <c r="J59" s="1">
        <v>2617955.2000000002</v>
      </c>
      <c r="K59" s="1">
        <v>1146000</v>
      </c>
      <c r="L59" s="1">
        <v>20948514.940000001</v>
      </c>
      <c r="M59" s="1">
        <v>404219.2</v>
      </c>
      <c r="N59" s="1">
        <f t="shared" si="3"/>
        <v>3555576.92</v>
      </c>
      <c r="O59" s="1"/>
      <c r="P59" s="1">
        <v>3555576.92</v>
      </c>
      <c r="Q59" s="1"/>
      <c r="R59" s="1"/>
      <c r="S59" s="1"/>
      <c r="T59" s="1"/>
      <c r="U59" s="20">
        <f t="shared" si="4"/>
        <v>32869988.670000002</v>
      </c>
    </row>
    <row r="60" spans="1:21" ht="31.5" x14ac:dyDescent="0.25">
      <c r="A60" s="17">
        <v>50</v>
      </c>
      <c r="B60" s="18" t="s">
        <v>122</v>
      </c>
      <c r="C60" s="19">
        <v>2101001</v>
      </c>
      <c r="D60" s="1">
        <f t="shared" si="2"/>
        <v>0</v>
      </c>
      <c r="E60" s="1"/>
      <c r="F60" s="1"/>
      <c r="G60" s="1">
        <f t="shared" si="0"/>
        <v>0</v>
      </c>
      <c r="H60" s="1"/>
      <c r="I60" s="1"/>
      <c r="J60" s="1"/>
      <c r="K60" s="1"/>
      <c r="L60" s="1"/>
      <c r="M60" s="1"/>
      <c r="N60" s="1">
        <f t="shared" si="3"/>
        <v>3352747.7199999997</v>
      </c>
      <c r="O60" s="1"/>
      <c r="P60" s="1">
        <v>3352747.7199999997</v>
      </c>
      <c r="Q60" s="1"/>
      <c r="R60" s="1"/>
      <c r="S60" s="1"/>
      <c r="T60" s="1"/>
      <c r="U60" s="20">
        <f t="shared" si="4"/>
        <v>3352747.7199999997</v>
      </c>
    </row>
    <row r="61" spans="1:21" ht="47.25" x14ac:dyDescent="0.25">
      <c r="A61" s="17">
        <v>51</v>
      </c>
      <c r="B61" s="18" t="s">
        <v>69</v>
      </c>
      <c r="C61" s="19">
        <v>2223001</v>
      </c>
      <c r="D61" s="1">
        <f t="shared" si="2"/>
        <v>88524718.128000006</v>
      </c>
      <c r="E61" s="1">
        <v>88524718.128000006</v>
      </c>
      <c r="F61" s="1"/>
      <c r="G61" s="1">
        <f t="shared" si="0"/>
        <v>0</v>
      </c>
      <c r="H61" s="1"/>
      <c r="I61" s="1"/>
      <c r="J61" s="1"/>
      <c r="K61" s="1"/>
      <c r="L61" s="1"/>
      <c r="M61" s="1"/>
      <c r="N61" s="1">
        <f t="shared" si="3"/>
        <v>9762908.6799999997</v>
      </c>
      <c r="O61" s="1">
        <v>9762908.6799999997</v>
      </c>
      <c r="P61" s="1"/>
      <c r="Q61" s="1"/>
      <c r="R61" s="1"/>
      <c r="S61" s="1"/>
      <c r="T61" s="1"/>
      <c r="U61" s="20">
        <f t="shared" si="4"/>
        <v>98287626.807999998</v>
      </c>
    </row>
    <row r="62" spans="1:21" x14ac:dyDescent="0.25">
      <c r="A62" s="17">
        <v>52</v>
      </c>
      <c r="B62" s="18" t="s">
        <v>70</v>
      </c>
      <c r="C62" s="19">
        <v>2138162</v>
      </c>
      <c r="D62" s="1">
        <f t="shared" si="2"/>
        <v>0</v>
      </c>
      <c r="E62" s="1"/>
      <c r="F62" s="1"/>
      <c r="G62" s="1">
        <f t="shared" si="0"/>
        <v>92058012.621831</v>
      </c>
      <c r="H62" s="1"/>
      <c r="I62" s="1"/>
      <c r="J62" s="1"/>
      <c r="K62" s="1"/>
      <c r="L62" s="1">
        <v>0</v>
      </c>
      <c r="M62" s="1">
        <v>92058012.621831</v>
      </c>
      <c r="N62" s="1">
        <f t="shared" si="3"/>
        <v>0</v>
      </c>
      <c r="O62" s="1"/>
      <c r="P62" s="1"/>
      <c r="Q62" s="1"/>
      <c r="R62" s="1"/>
      <c r="S62" s="1"/>
      <c r="T62" s="1"/>
      <c r="U62" s="20">
        <f t="shared" si="4"/>
        <v>92058012.621831</v>
      </c>
    </row>
    <row r="63" spans="1:21" x14ac:dyDescent="0.25">
      <c r="A63" s="17">
        <v>53</v>
      </c>
      <c r="B63" s="18" t="s">
        <v>71</v>
      </c>
      <c r="C63" s="19">
        <v>2338163</v>
      </c>
      <c r="D63" s="1">
        <f t="shared" si="2"/>
        <v>0</v>
      </c>
      <c r="E63" s="1"/>
      <c r="F63" s="1"/>
      <c r="G63" s="1">
        <f t="shared" si="0"/>
        <v>824954.7</v>
      </c>
      <c r="H63" s="1"/>
      <c r="I63" s="1"/>
      <c r="J63" s="1"/>
      <c r="K63" s="1"/>
      <c r="L63" s="1">
        <v>0</v>
      </c>
      <c r="M63" s="1">
        <v>824954.7</v>
      </c>
      <c r="N63" s="1">
        <f t="shared" si="3"/>
        <v>0</v>
      </c>
      <c r="O63" s="1"/>
      <c r="P63" s="1"/>
      <c r="Q63" s="1"/>
      <c r="R63" s="1"/>
      <c r="S63" s="1"/>
      <c r="T63" s="1"/>
      <c r="U63" s="20">
        <f t="shared" si="4"/>
        <v>824954.7</v>
      </c>
    </row>
    <row r="64" spans="1:21" x14ac:dyDescent="0.25">
      <c r="A64" s="17">
        <v>54</v>
      </c>
      <c r="B64" s="18" t="s">
        <v>72</v>
      </c>
      <c r="C64" s="19">
        <v>2138159</v>
      </c>
      <c r="D64" s="1">
        <f t="shared" si="2"/>
        <v>0</v>
      </c>
      <c r="E64" s="1"/>
      <c r="F64" s="1"/>
      <c r="G64" s="1">
        <f t="shared" si="0"/>
        <v>4669638.01</v>
      </c>
      <c r="H64" s="1"/>
      <c r="I64" s="1"/>
      <c r="J64" s="1"/>
      <c r="K64" s="1"/>
      <c r="L64" s="1">
        <v>0</v>
      </c>
      <c r="M64" s="1">
        <v>4669638.01</v>
      </c>
      <c r="N64" s="1">
        <f t="shared" si="3"/>
        <v>0</v>
      </c>
      <c r="O64" s="1"/>
      <c r="P64" s="1"/>
      <c r="Q64" s="1"/>
      <c r="R64" s="1"/>
      <c r="S64" s="1"/>
      <c r="T64" s="1"/>
      <c r="U64" s="20">
        <f t="shared" si="4"/>
        <v>4669638.01</v>
      </c>
    </row>
    <row r="65" spans="1:21" ht="31.5" x14ac:dyDescent="0.25">
      <c r="A65" s="17">
        <v>55</v>
      </c>
      <c r="B65" s="18" t="s">
        <v>73</v>
      </c>
      <c r="C65" s="19">
        <v>2306172</v>
      </c>
      <c r="D65" s="1">
        <f t="shared" si="2"/>
        <v>0</v>
      </c>
      <c r="E65" s="1"/>
      <c r="F65" s="1"/>
      <c r="G65" s="1">
        <f t="shared" si="0"/>
        <v>1976236</v>
      </c>
      <c r="H65" s="1"/>
      <c r="I65" s="1"/>
      <c r="J65" s="1"/>
      <c r="K65" s="1"/>
      <c r="L65" s="1">
        <v>0</v>
      </c>
      <c r="M65" s="1">
        <v>1976236</v>
      </c>
      <c r="N65" s="1">
        <f t="shared" si="3"/>
        <v>0</v>
      </c>
      <c r="O65" s="1"/>
      <c r="P65" s="1"/>
      <c r="Q65" s="1"/>
      <c r="R65" s="1"/>
      <c r="S65" s="1"/>
      <c r="T65" s="1"/>
      <c r="U65" s="20">
        <f t="shared" si="4"/>
        <v>1976236</v>
      </c>
    </row>
    <row r="66" spans="1:21" x14ac:dyDescent="0.25">
      <c r="A66" s="17">
        <v>56</v>
      </c>
      <c r="B66" s="18" t="s">
        <v>74</v>
      </c>
      <c r="C66" s="19">
        <v>2107176</v>
      </c>
      <c r="D66" s="1">
        <f t="shared" si="2"/>
        <v>0</v>
      </c>
      <c r="E66" s="1"/>
      <c r="F66" s="1"/>
      <c r="G66" s="1">
        <f t="shared" si="0"/>
        <v>2381700.69</v>
      </c>
      <c r="H66" s="1"/>
      <c r="I66" s="1"/>
      <c r="J66" s="1"/>
      <c r="K66" s="1"/>
      <c r="L66" s="1">
        <v>2381700.69</v>
      </c>
      <c r="M66" s="1">
        <v>0</v>
      </c>
      <c r="N66" s="1">
        <f t="shared" si="3"/>
        <v>295713.59999999998</v>
      </c>
      <c r="O66" s="1"/>
      <c r="P66" s="1">
        <v>295713.59999999998</v>
      </c>
      <c r="Q66" s="1"/>
      <c r="R66" s="1"/>
      <c r="S66" s="1"/>
      <c r="T66" s="1"/>
      <c r="U66" s="20">
        <f t="shared" si="4"/>
        <v>2677414.29</v>
      </c>
    </row>
    <row r="67" spans="1:21" x14ac:dyDescent="0.25">
      <c r="A67" s="17">
        <v>57</v>
      </c>
      <c r="B67" s="18" t="s">
        <v>75</v>
      </c>
      <c r="C67" s="19">
        <v>2106177</v>
      </c>
      <c r="D67" s="1">
        <f t="shared" si="2"/>
        <v>0</v>
      </c>
      <c r="E67" s="1"/>
      <c r="F67" s="1"/>
      <c r="G67" s="1">
        <f t="shared" si="0"/>
        <v>907190.9600000002</v>
      </c>
      <c r="H67" s="1"/>
      <c r="I67" s="1"/>
      <c r="J67" s="1"/>
      <c r="K67" s="1"/>
      <c r="L67" s="1">
        <v>0</v>
      </c>
      <c r="M67" s="1">
        <v>907190.9600000002</v>
      </c>
      <c r="N67" s="1">
        <f t="shared" si="3"/>
        <v>0</v>
      </c>
      <c r="O67" s="1"/>
      <c r="P67" s="1"/>
      <c r="Q67" s="1"/>
      <c r="R67" s="1"/>
      <c r="S67" s="1"/>
      <c r="T67" s="1"/>
      <c r="U67" s="20">
        <f t="shared" si="4"/>
        <v>907190.9600000002</v>
      </c>
    </row>
    <row r="68" spans="1:21" x14ac:dyDescent="0.25">
      <c r="A68" s="17">
        <v>58</v>
      </c>
      <c r="B68" s="18" t="s">
        <v>76</v>
      </c>
      <c r="C68" s="19">
        <v>2106185</v>
      </c>
      <c r="D68" s="1">
        <f t="shared" si="2"/>
        <v>0</v>
      </c>
      <c r="E68" s="1"/>
      <c r="F68" s="1"/>
      <c r="G68" s="1">
        <f t="shared" si="0"/>
        <v>5619747.7740000002</v>
      </c>
      <c r="H68" s="1"/>
      <c r="I68" s="1"/>
      <c r="J68" s="1"/>
      <c r="K68" s="1"/>
      <c r="L68" s="1">
        <v>0</v>
      </c>
      <c r="M68" s="1">
        <v>5619747.7740000002</v>
      </c>
      <c r="N68" s="1">
        <f t="shared" si="3"/>
        <v>0</v>
      </c>
      <c r="O68" s="1"/>
      <c r="P68" s="1"/>
      <c r="Q68" s="1"/>
      <c r="R68" s="1"/>
      <c r="S68" s="1"/>
      <c r="T68" s="1"/>
      <c r="U68" s="20">
        <f t="shared" si="4"/>
        <v>5619747.7740000002</v>
      </c>
    </row>
    <row r="69" spans="1:21" x14ac:dyDescent="0.25">
      <c r="A69" s="17">
        <v>59</v>
      </c>
      <c r="B69" s="18" t="s">
        <v>77</v>
      </c>
      <c r="C69" s="19">
        <v>2238211</v>
      </c>
      <c r="D69" s="1">
        <f t="shared" si="2"/>
        <v>0</v>
      </c>
      <c r="E69" s="1"/>
      <c r="F69" s="1"/>
      <c r="G69" s="1">
        <f t="shared" si="0"/>
        <v>11138308.5</v>
      </c>
      <c r="H69" s="1"/>
      <c r="I69" s="1"/>
      <c r="J69" s="1"/>
      <c r="K69" s="1"/>
      <c r="L69" s="1">
        <v>4755944</v>
      </c>
      <c r="M69" s="1">
        <v>6382364.5</v>
      </c>
      <c r="N69" s="1">
        <f t="shared" si="3"/>
        <v>0</v>
      </c>
      <c r="O69" s="1"/>
      <c r="P69" s="1"/>
      <c r="Q69" s="1"/>
      <c r="R69" s="1"/>
      <c r="S69" s="1"/>
      <c r="T69" s="1"/>
      <c r="U69" s="20">
        <f t="shared" si="4"/>
        <v>11138308.5</v>
      </c>
    </row>
    <row r="70" spans="1:21" x14ac:dyDescent="0.25">
      <c r="A70" s="17">
        <v>60</v>
      </c>
      <c r="B70" s="18" t="s">
        <v>78</v>
      </c>
      <c r="C70" s="19">
        <v>2138204</v>
      </c>
      <c r="D70" s="1">
        <f t="shared" si="2"/>
        <v>0</v>
      </c>
      <c r="E70" s="1"/>
      <c r="F70" s="1"/>
      <c r="G70" s="1">
        <f t="shared" si="0"/>
        <v>0</v>
      </c>
      <c r="H70" s="1"/>
      <c r="I70" s="1"/>
      <c r="J70" s="1"/>
      <c r="K70" s="1"/>
      <c r="L70" s="1"/>
      <c r="M70" s="1"/>
      <c r="N70" s="1">
        <f t="shared" si="3"/>
        <v>1184750</v>
      </c>
      <c r="O70" s="1"/>
      <c r="P70" s="1">
        <v>1184750</v>
      </c>
      <c r="Q70" s="1"/>
      <c r="R70" s="1"/>
      <c r="S70" s="1"/>
      <c r="T70" s="1"/>
      <c r="U70" s="20">
        <f t="shared" si="4"/>
        <v>1184750</v>
      </c>
    </row>
    <row r="71" spans="1:21" x14ac:dyDescent="0.25">
      <c r="A71" s="17">
        <v>61</v>
      </c>
      <c r="B71" s="18" t="s">
        <v>79</v>
      </c>
      <c r="C71" s="19">
        <v>2338217</v>
      </c>
      <c r="D71" s="1">
        <f t="shared" si="2"/>
        <v>0</v>
      </c>
      <c r="E71" s="1"/>
      <c r="F71" s="1"/>
      <c r="G71" s="1">
        <f t="shared" si="0"/>
        <v>597744.80999999994</v>
      </c>
      <c r="H71" s="1"/>
      <c r="I71" s="1"/>
      <c r="J71" s="1"/>
      <c r="K71" s="1"/>
      <c r="L71" s="1">
        <v>597744.80999999994</v>
      </c>
      <c r="M71" s="1">
        <v>0</v>
      </c>
      <c r="N71" s="1">
        <f t="shared" si="3"/>
        <v>0</v>
      </c>
      <c r="O71" s="1"/>
      <c r="P71" s="1"/>
      <c r="Q71" s="1"/>
      <c r="R71" s="1"/>
      <c r="S71" s="1"/>
      <c r="T71" s="1"/>
      <c r="U71" s="20">
        <f t="shared" si="4"/>
        <v>597744.80999999994</v>
      </c>
    </row>
    <row r="72" spans="1:21" ht="31.5" x14ac:dyDescent="0.25">
      <c r="A72" s="17">
        <v>62</v>
      </c>
      <c r="B72" s="18" t="s">
        <v>80</v>
      </c>
      <c r="C72" s="24">
        <v>2138205</v>
      </c>
      <c r="D72" s="1">
        <f t="shared" si="2"/>
        <v>0</v>
      </c>
      <c r="E72" s="1"/>
      <c r="F72" s="1"/>
      <c r="G72" s="1">
        <f t="shared" si="0"/>
        <v>1812654.3599999999</v>
      </c>
      <c r="H72" s="1"/>
      <c r="I72" s="1"/>
      <c r="J72" s="1"/>
      <c r="K72" s="1"/>
      <c r="L72" s="1">
        <v>0</v>
      </c>
      <c r="M72" s="1">
        <v>1812654.3599999999</v>
      </c>
      <c r="N72" s="1">
        <f t="shared" si="3"/>
        <v>14444472</v>
      </c>
      <c r="O72" s="1"/>
      <c r="P72" s="1">
        <v>14444472</v>
      </c>
      <c r="Q72" s="1"/>
      <c r="R72" s="1"/>
      <c r="S72" s="1"/>
      <c r="T72" s="1"/>
      <c r="U72" s="20">
        <f t="shared" si="4"/>
        <v>16257126.359999999</v>
      </c>
    </row>
    <row r="73" spans="1:21" x14ac:dyDescent="0.25">
      <c r="A73" s="17">
        <v>63</v>
      </c>
      <c r="B73" s="18" t="s">
        <v>119</v>
      </c>
      <c r="C73" s="24"/>
      <c r="D73" s="1">
        <f t="shared" si="2"/>
        <v>0</v>
      </c>
      <c r="E73" s="1"/>
      <c r="F73" s="1"/>
      <c r="G73" s="1">
        <f t="shared" ref="G73:G87" si="5">SUM(H73,I73:M73)</f>
        <v>282610.5</v>
      </c>
      <c r="H73" s="1"/>
      <c r="I73" s="1"/>
      <c r="J73" s="1"/>
      <c r="K73" s="1"/>
      <c r="L73" s="1">
        <v>0</v>
      </c>
      <c r="M73" s="1">
        <v>282610.5</v>
      </c>
      <c r="N73" s="1">
        <f t="shared" si="3"/>
        <v>0</v>
      </c>
      <c r="O73" s="1"/>
      <c r="P73" s="1"/>
      <c r="Q73" s="1"/>
      <c r="R73" s="1"/>
      <c r="S73" s="1"/>
      <c r="T73" s="1"/>
      <c r="U73" s="20">
        <f t="shared" si="4"/>
        <v>282610.5</v>
      </c>
    </row>
    <row r="74" spans="1:21" x14ac:dyDescent="0.25">
      <c r="A74" s="17">
        <v>64</v>
      </c>
      <c r="B74" s="18" t="s">
        <v>120</v>
      </c>
      <c r="C74" s="24"/>
      <c r="D74" s="1">
        <f t="shared" ref="D74:D120" si="6">SUM(E74:F74)</f>
        <v>0</v>
      </c>
      <c r="E74" s="1"/>
      <c r="F74" s="1"/>
      <c r="G74" s="1">
        <f t="shared" si="5"/>
        <v>41238</v>
      </c>
      <c r="H74" s="1"/>
      <c r="I74" s="1"/>
      <c r="J74" s="1"/>
      <c r="K74" s="1"/>
      <c r="L74" s="1">
        <v>41238</v>
      </c>
      <c r="M74" s="1">
        <v>0</v>
      </c>
      <c r="N74" s="1">
        <f t="shared" ref="N74:N120" si="7">SUM(O74:P74)</f>
        <v>0</v>
      </c>
      <c r="O74" s="1"/>
      <c r="P74" s="1"/>
      <c r="Q74" s="1"/>
      <c r="R74" s="1"/>
      <c r="S74" s="1"/>
      <c r="T74" s="1"/>
      <c r="U74" s="20">
        <f t="shared" si="4"/>
        <v>41238</v>
      </c>
    </row>
    <row r="75" spans="1:21" x14ac:dyDescent="0.25">
      <c r="A75" s="17">
        <v>65</v>
      </c>
      <c r="B75" s="31" t="s">
        <v>129</v>
      </c>
      <c r="C75" s="24"/>
      <c r="D75" s="1"/>
      <c r="E75" s="1"/>
      <c r="F75" s="1"/>
      <c r="G75" s="1">
        <f t="shared" si="5"/>
        <v>446422.2</v>
      </c>
      <c r="H75" s="1"/>
      <c r="I75" s="1"/>
      <c r="J75" s="1"/>
      <c r="K75" s="1"/>
      <c r="L75" s="1">
        <v>118230</v>
      </c>
      <c r="M75" s="1">
        <v>328192.2</v>
      </c>
      <c r="N75" s="1"/>
      <c r="O75" s="1"/>
      <c r="P75" s="1"/>
      <c r="Q75" s="1"/>
      <c r="R75" s="1"/>
      <c r="S75" s="1"/>
      <c r="T75" s="1"/>
      <c r="U75" s="20">
        <f t="shared" si="4"/>
        <v>446422.2</v>
      </c>
    </row>
    <row r="76" spans="1:21" x14ac:dyDescent="0.25">
      <c r="A76" s="17">
        <v>66</v>
      </c>
      <c r="B76" s="31" t="s">
        <v>130</v>
      </c>
      <c r="C76" s="24"/>
      <c r="D76" s="1"/>
      <c r="E76" s="1"/>
      <c r="F76" s="1"/>
      <c r="G76" s="1">
        <f t="shared" si="5"/>
        <v>240000</v>
      </c>
      <c r="H76" s="1"/>
      <c r="I76" s="1"/>
      <c r="J76" s="1"/>
      <c r="K76" s="1"/>
      <c r="L76" s="1">
        <v>0</v>
      </c>
      <c r="M76" s="1">
        <v>240000</v>
      </c>
      <c r="N76" s="1"/>
      <c r="O76" s="1"/>
      <c r="P76" s="1"/>
      <c r="Q76" s="1"/>
      <c r="R76" s="1"/>
      <c r="S76" s="1"/>
      <c r="T76" s="1"/>
      <c r="U76" s="20">
        <f t="shared" si="4"/>
        <v>240000</v>
      </c>
    </row>
    <row r="77" spans="1:21" x14ac:dyDescent="0.25">
      <c r="A77" s="17">
        <v>67</v>
      </c>
      <c r="B77" s="31" t="s">
        <v>131</v>
      </c>
      <c r="C77" s="24"/>
      <c r="D77" s="1"/>
      <c r="E77" s="1"/>
      <c r="F77" s="1"/>
      <c r="G77" s="1">
        <f t="shared" si="5"/>
        <v>320619</v>
      </c>
      <c r="H77" s="1"/>
      <c r="I77" s="1"/>
      <c r="J77" s="1"/>
      <c r="K77" s="1"/>
      <c r="L77" s="1">
        <v>20619</v>
      </c>
      <c r="M77" s="1">
        <v>300000</v>
      </c>
      <c r="N77" s="1"/>
      <c r="O77" s="1"/>
      <c r="P77" s="1"/>
      <c r="Q77" s="1"/>
      <c r="R77" s="1"/>
      <c r="S77" s="1"/>
      <c r="T77" s="1"/>
      <c r="U77" s="20">
        <f t="shared" si="4"/>
        <v>320619</v>
      </c>
    </row>
    <row r="78" spans="1:21" x14ac:dyDescent="0.25">
      <c r="A78" s="17">
        <v>68</v>
      </c>
      <c r="B78" s="31" t="s">
        <v>128</v>
      </c>
      <c r="C78" s="24"/>
      <c r="D78" s="1"/>
      <c r="E78" s="1"/>
      <c r="F78" s="1"/>
      <c r="G78" s="1">
        <f t="shared" si="5"/>
        <v>0</v>
      </c>
      <c r="H78" s="1"/>
      <c r="I78" s="1"/>
      <c r="J78" s="1"/>
      <c r="K78" s="1"/>
      <c r="L78" s="1"/>
      <c r="M78" s="1"/>
      <c r="N78" s="1"/>
      <c r="O78" s="1"/>
      <c r="P78" s="1"/>
      <c r="Q78" s="1">
        <v>32319</v>
      </c>
      <c r="R78" s="1"/>
      <c r="S78" s="1"/>
      <c r="T78" s="1"/>
      <c r="U78" s="20">
        <f t="shared" si="4"/>
        <v>32319</v>
      </c>
    </row>
    <row r="79" spans="1:21" x14ac:dyDescent="0.25">
      <c r="A79" s="17">
        <v>69</v>
      </c>
      <c r="B79" s="31" t="s">
        <v>126</v>
      </c>
      <c r="C79" s="24"/>
      <c r="D79" s="1"/>
      <c r="E79" s="1"/>
      <c r="F79" s="1"/>
      <c r="G79" s="1">
        <f t="shared" si="5"/>
        <v>0</v>
      </c>
      <c r="H79" s="1"/>
      <c r="I79" s="1"/>
      <c r="J79" s="1"/>
      <c r="K79" s="1"/>
      <c r="L79" s="1"/>
      <c r="M79" s="1"/>
      <c r="N79" s="1"/>
      <c r="O79" s="1"/>
      <c r="P79" s="1"/>
      <c r="Q79" s="1">
        <v>208384.30000000002</v>
      </c>
      <c r="R79" s="1"/>
      <c r="S79" s="1"/>
      <c r="T79" s="1"/>
      <c r="U79" s="20">
        <f t="shared" si="4"/>
        <v>208384.30000000002</v>
      </c>
    </row>
    <row r="80" spans="1:21" x14ac:dyDescent="0.25">
      <c r="A80" s="17">
        <v>70</v>
      </c>
      <c r="B80" s="31" t="s">
        <v>127</v>
      </c>
      <c r="C80" s="24"/>
      <c r="D80" s="1"/>
      <c r="E80" s="1"/>
      <c r="F80" s="1"/>
      <c r="G80" s="1">
        <f t="shared" si="5"/>
        <v>260917.5</v>
      </c>
      <c r="H80" s="1"/>
      <c r="I80" s="1"/>
      <c r="J80" s="1"/>
      <c r="K80" s="1"/>
      <c r="L80" s="1">
        <v>260917.5</v>
      </c>
      <c r="M80" s="1">
        <v>0</v>
      </c>
      <c r="N80" s="1"/>
      <c r="O80" s="1"/>
      <c r="P80" s="1"/>
      <c r="Q80" s="1"/>
      <c r="R80" s="1"/>
      <c r="S80" s="1"/>
      <c r="T80" s="1"/>
      <c r="U80" s="20">
        <f t="shared" si="4"/>
        <v>260917.5</v>
      </c>
    </row>
    <row r="81" spans="1:23" x14ac:dyDescent="0.25">
      <c r="A81" s="17">
        <v>71</v>
      </c>
      <c r="B81" s="31" t="s">
        <v>132</v>
      </c>
      <c r="C81" s="24"/>
      <c r="D81" s="1"/>
      <c r="E81" s="1"/>
      <c r="F81" s="1"/>
      <c r="G81" s="1">
        <f t="shared" si="5"/>
        <v>153790</v>
      </c>
      <c r="H81" s="1"/>
      <c r="I81" s="1"/>
      <c r="J81" s="1"/>
      <c r="K81" s="1"/>
      <c r="L81" s="1">
        <v>118230</v>
      </c>
      <c r="M81" s="1">
        <v>35560</v>
      </c>
      <c r="N81" s="1"/>
      <c r="O81" s="1"/>
      <c r="P81" s="1"/>
      <c r="Q81" s="1"/>
      <c r="R81" s="1"/>
      <c r="S81" s="1"/>
      <c r="T81" s="1"/>
      <c r="U81" s="20">
        <f t="shared" si="4"/>
        <v>153790</v>
      </c>
    </row>
    <row r="82" spans="1:23" x14ac:dyDescent="0.25">
      <c r="A82" s="17">
        <v>72</v>
      </c>
      <c r="B82" s="18" t="s">
        <v>81</v>
      </c>
      <c r="C82" s="24">
        <v>3141002</v>
      </c>
      <c r="D82" s="1">
        <f t="shared" si="6"/>
        <v>511068915.03663993</v>
      </c>
      <c r="E82" s="1">
        <v>498196165.90463996</v>
      </c>
      <c r="F82" s="1">
        <v>12872749.131999999</v>
      </c>
      <c r="G82" s="1">
        <f t="shared" si="5"/>
        <v>247056188.13809526</v>
      </c>
      <c r="H82" s="1">
        <v>97064866.349999994</v>
      </c>
      <c r="I82" s="1"/>
      <c r="J82" s="1">
        <v>52663102.090000004</v>
      </c>
      <c r="K82" s="1">
        <v>54722218.420000002</v>
      </c>
      <c r="L82" s="1">
        <v>29801726.939999998</v>
      </c>
      <c r="M82" s="1">
        <v>12804274.338095238</v>
      </c>
      <c r="N82" s="1">
        <f t="shared" si="7"/>
        <v>39504152.351999998</v>
      </c>
      <c r="O82" s="1">
        <v>4443892.9920000006</v>
      </c>
      <c r="P82" s="1">
        <v>35060259.359999999</v>
      </c>
      <c r="Q82" s="1"/>
      <c r="R82" s="1"/>
      <c r="S82" s="1"/>
      <c r="T82" s="1"/>
      <c r="U82" s="20">
        <f t="shared" si="4"/>
        <v>797629255.52673519</v>
      </c>
    </row>
    <row r="83" spans="1:23" x14ac:dyDescent="0.25">
      <c r="A83" s="17">
        <v>73</v>
      </c>
      <c r="B83" s="18" t="s">
        <v>82</v>
      </c>
      <c r="C83" s="24">
        <v>3141003</v>
      </c>
      <c r="D83" s="1">
        <f t="shared" si="6"/>
        <v>63412550.611199997</v>
      </c>
      <c r="E83" s="1">
        <v>63412550.611199997</v>
      </c>
      <c r="F83" s="1"/>
      <c r="G83" s="1">
        <f t="shared" si="5"/>
        <v>108222625.44999999</v>
      </c>
      <c r="H83" s="1">
        <v>47644997.399999999</v>
      </c>
      <c r="I83" s="1">
        <v>3900892.8000000003</v>
      </c>
      <c r="J83" s="1">
        <v>22833644.199999999</v>
      </c>
      <c r="K83" s="1">
        <v>16771183.050000001</v>
      </c>
      <c r="L83" s="1">
        <v>13144992</v>
      </c>
      <c r="M83" s="1">
        <v>3926916</v>
      </c>
      <c r="N83" s="1">
        <f t="shared" si="7"/>
        <v>39485727.119999997</v>
      </c>
      <c r="O83" s="1">
        <v>3275596.8</v>
      </c>
      <c r="P83" s="1">
        <v>36210130.32</v>
      </c>
      <c r="Q83" s="1">
        <v>34245797.380000003</v>
      </c>
      <c r="R83" s="1"/>
      <c r="S83" s="1"/>
      <c r="T83" s="1"/>
      <c r="U83" s="20">
        <f t="shared" si="4"/>
        <v>245366700.56119999</v>
      </c>
    </row>
    <row r="84" spans="1:23" x14ac:dyDescent="0.25">
      <c r="A84" s="17">
        <v>74</v>
      </c>
      <c r="B84" s="18" t="s">
        <v>83</v>
      </c>
      <c r="C84" s="24">
        <v>3141004</v>
      </c>
      <c r="D84" s="1">
        <f t="shared" si="6"/>
        <v>187818380.46720001</v>
      </c>
      <c r="E84" s="1">
        <v>187818380.46720001</v>
      </c>
      <c r="F84" s="1"/>
      <c r="G84" s="1">
        <f t="shared" si="5"/>
        <v>103234653.48</v>
      </c>
      <c r="H84" s="1">
        <v>54373014.399999999</v>
      </c>
      <c r="I84" s="1">
        <v>1608096</v>
      </c>
      <c r="J84" s="1">
        <v>28542392</v>
      </c>
      <c r="K84" s="1">
        <v>3249600</v>
      </c>
      <c r="L84" s="1">
        <v>9498316.7999999989</v>
      </c>
      <c r="M84" s="1">
        <v>5963234.2799999993</v>
      </c>
      <c r="N84" s="1">
        <f t="shared" si="7"/>
        <v>49038686.726400003</v>
      </c>
      <c r="O84" s="1">
        <v>35934024.806400001</v>
      </c>
      <c r="P84" s="1">
        <v>13104661.92</v>
      </c>
      <c r="Q84" s="1"/>
      <c r="R84" s="1"/>
      <c r="S84" s="1"/>
      <c r="T84" s="1"/>
      <c r="U84" s="20">
        <f t="shared" si="4"/>
        <v>340091720.67360002</v>
      </c>
    </row>
    <row r="85" spans="1:23" x14ac:dyDescent="0.25">
      <c r="A85" s="17">
        <v>75</v>
      </c>
      <c r="B85" s="18" t="s">
        <v>84</v>
      </c>
      <c r="C85" s="24">
        <v>3141007</v>
      </c>
      <c r="D85" s="1">
        <f t="shared" si="6"/>
        <v>871954495.50688004</v>
      </c>
      <c r="E85" s="1">
        <v>822857683.09248006</v>
      </c>
      <c r="F85" s="1">
        <v>49096812.414400004</v>
      </c>
      <c r="G85" s="1">
        <f t="shared" si="5"/>
        <v>250065141.38570356</v>
      </c>
      <c r="H85" s="1">
        <v>81109325.260000005</v>
      </c>
      <c r="I85" s="1"/>
      <c r="J85" s="1">
        <v>73284520</v>
      </c>
      <c r="K85" s="1">
        <v>8124000</v>
      </c>
      <c r="L85" s="1">
        <v>54750173</v>
      </c>
      <c r="M85" s="1">
        <v>32797123.12570357</v>
      </c>
      <c r="N85" s="1">
        <f t="shared" si="7"/>
        <v>40907427.119999997</v>
      </c>
      <c r="O85" s="1">
        <v>7726086.4799999995</v>
      </c>
      <c r="P85" s="1">
        <v>33181340.640000001</v>
      </c>
      <c r="Q85" s="1"/>
      <c r="R85" s="1"/>
      <c r="S85" s="1"/>
      <c r="T85" s="1"/>
      <c r="U85" s="20">
        <f t="shared" ref="U85:U120" si="8">D85+G85+N85+Q85+R85</f>
        <v>1162927064.0125835</v>
      </c>
    </row>
    <row r="86" spans="1:23" x14ac:dyDescent="0.25">
      <c r="A86" s="17">
        <v>76</v>
      </c>
      <c r="B86" s="18" t="s">
        <v>85</v>
      </c>
      <c r="C86" s="24">
        <v>3148002</v>
      </c>
      <c r="D86" s="1">
        <f t="shared" si="6"/>
        <v>219151481.472</v>
      </c>
      <c r="E86" s="1">
        <v>219151481.472</v>
      </c>
      <c r="F86" s="1"/>
      <c r="G86" s="1">
        <f t="shared" si="5"/>
        <v>95895787.5</v>
      </c>
      <c r="H86" s="1"/>
      <c r="I86" s="1"/>
      <c r="J86" s="1"/>
      <c r="K86" s="1"/>
      <c r="L86" s="1">
        <v>89224377</v>
      </c>
      <c r="M86" s="1">
        <v>6671410.5</v>
      </c>
      <c r="N86" s="1">
        <f t="shared" si="7"/>
        <v>10422084.624</v>
      </c>
      <c r="O86" s="1"/>
      <c r="P86" s="1">
        <v>10422084.624</v>
      </c>
      <c r="Q86" s="1"/>
      <c r="R86" s="1"/>
      <c r="S86" s="1"/>
      <c r="T86" s="1"/>
      <c r="U86" s="20">
        <f t="shared" si="8"/>
        <v>325469353.59600002</v>
      </c>
    </row>
    <row r="87" spans="1:23" ht="31.5" x14ac:dyDescent="0.25">
      <c r="A87" s="17">
        <v>77</v>
      </c>
      <c r="B87" s="18" t="s">
        <v>86</v>
      </c>
      <c r="C87" s="24">
        <v>3151001</v>
      </c>
      <c r="D87" s="1">
        <f t="shared" si="6"/>
        <v>618568997.3448</v>
      </c>
      <c r="E87" s="1">
        <v>609098393.29200006</v>
      </c>
      <c r="F87" s="1">
        <v>9470604.0527999997</v>
      </c>
      <c r="G87" s="1">
        <f t="shared" si="5"/>
        <v>20796170</v>
      </c>
      <c r="H87" s="1"/>
      <c r="I87" s="1"/>
      <c r="J87" s="1"/>
      <c r="K87" s="1"/>
      <c r="L87" s="1">
        <v>18504732</v>
      </c>
      <c r="M87" s="1">
        <v>2291438</v>
      </c>
      <c r="N87" s="1">
        <f t="shared" si="7"/>
        <v>173699893.91999999</v>
      </c>
      <c r="O87" s="1">
        <v>154781730.09599999</v>
      </c>
      <c r="P87" s="1">
        <v>18918163.824000001</v>
      </c>
      <c r="Q87" s="1"/>
      <c r="R87" s="1"/>
      <c r="S87" s="1"/>
      <c r="T87" s="1"/>
      <c r="U87" s="20">
        <f t="shared" si="8"/>
        <v>813065061.26479995</v>
      </c>
    </row>
    <row r="88" spans="1:23" ht="31.5" x14ac:dyDescent="0.25">
      <c r="A88" s="17">
        <v>78</v>
      </c>
      <c r="B88" s="18" t="s">
        <v>87</v>
      </c>
      <c r="C88" s="24">
        <v>3241001</v>
      </c>
      <c r="D88" s="1">
        <f t="shared" si="6"/>
        <v>184401265.68863994</v>
      </c>
      <c r="E88" s="1">
        <v>184401265.68863994</v>
      </c>
      <c r="F88" s="1"/>
      <c r="G88" s="1">
        <f>SUM(H88,I88:M88)</f>
        <v>318415676.19</v>
      </c>
      <c r="H88" s="1">
        <v>144884688.19</v>
      </c>
      <c r="I88" s="1"/>
      <c r="J88" s="1">
        <v>4625802</v>
      </c>
      <c r="K88" s="1">
        <v>122189238</v>
      </c>
      <c r="L88" s="1">
        <v>22934766</v>
      </c>
      <c r="M88" s="1">
        <v>23781182</v>
      </c>
      <c r="N88" s="1">
        <f t="shared" si="7"/>
        <v>30499673.232000001</v>
      </c>
      <c r="O88" s="1">
        <v>13904226</v>
      </c>
      <c r="P88" s="1">
        <v>16595447.232000001</v>
      </c>
      <c r="Q88" s="1"/>
      <c r="R88" s="1"/>
      <c r="S88" s="1"/>
      <c r="T88" s="1"/>
      <c r="U88" s="20">
        <f t="shared" si="8"/>
        <v>533316615.11063993</v>
      </c>
    </row>
    <row r="89" spans="1:23" ht="47.25" x14ac:dyDescent="0.25">
      <c r="A89" s="17">
        <v>79</v>
      </c>
      <c r="B89" s="18" t="s">
        <v>88</v>
      </c>
      <c r="C89" s="24">
        <v>306001</v>
      </c>
      <c r="D89" s="1">
        <f t="shared" si="6"/>
        <v>0</v>
      </c>
      <c r="E89" s="1"/>
      <c r="F89" s="1"/>
      <c r="G89" s="1">
        <f t="shared" ref="G89:G120" si="9">SUM(H89,I89:M89)</f>
        <v>295299769.69330323</v>
      </c>
      <c r="H89" s="1"/>
      <c r="I89" s="1"/>
      <c r="J89" s="1"/>
      <c r="K89" s="1"/>
      <c r="L89" s="1">
        <v>137988267</v>
      </c>
      <c r="M89" s="1">
        <v>157311502.69330323</v>
      </c>
      <c r="N89" s="1">
        <f t="shared" si="7"/>
        <v>0</v>
      </c>
      <c r="O89" s="1"/>
      <c r="P89" s="1"/>
      <c r="Q89" s="1"/>
      <c r="R89" s="1"/>
      <c r="S89" s="1"/>
      <c r="T89" s="1"/>
      <c r="U89" s="20">
        <f t="shared" si="8"/>
        <v>295299769.69330323</v>
      </c>
    </row>
    <row r="90" spans="1:23" ht="31.5" x14ac:dyDescent="0.25">
      <c r="A90" s="17">
        <v>80</v>
      </c>
      <c r="B90" s="18" t="s">
        <v>89</v>
      </c>
      <c r="C90" s="24">
        <v>3101009</v>
      </c>
      <c r="D90" s="1">
        <f t="shared" si="6"/>
        <v>0</v>
      </c>
      <c r="E90" s="1"/>
      <c r="F90" s="1"/>
      <c r="G90" s="1">
        <f t="shared" si="9"/>
        <v>78719350.620000005</v>
      </c>
      <c r="H90" s="1">
        <v>50621148.619999997</v>
      </c>
      <c r="I90" s="1"/>
      <c r="J90" s="1">
        <v>18899692</v>
      </c>
      <c r="K90" s="1">
        <v>2031000</v>
      </c>
      <c r="L90" s="1">
        <v>6360480</v>
      </c>
      <c r="M90" s="1">
        <v>807030</v>
      </c>
      <c r="N90" s="1">
        <f t="shared" si="7"/>
        <v>19147683.071999997</v>
      </c>
      <c r="O90" s="1"/>
      <c r="P90" s="1">
        <v>19147683.071999997</v>
      </c>
      <c r="Q90" s="1"/>
      <c r="R90" s="1"/>
      <c r="S90" s="1"/>
      <c r="T90" s="1"/>
      <c r="U90" s="20">
        <f t="shared" si="8"/>
        <v>97867033.692000002</v>
      </c>
    </row>
    <row r="91" spans="1:23" ht="31.5" x14ac:dyDescent="0.25">
      <c r="A91" s="17">
        <v>81</v>
      </c>
      <c r="B91" s="21" t="s">
        <v>90</v>
      </c>
      <c r="C91" s="24">
        <v>3107001</v>
      </c>
      <c r="D91" s="1">
        <f t="shared" si="6"/>
        <v>0</v>
      </c>
      <c r="E91" s="1"/>
      <c r="F91" s="1"/>
      <c r="G91" s="1">
        <f t="shared" si="9"/>
        <v>70470538.299999997</v>
      </c>
      <c r="H91" s="1"/>
      <c r="I91" s="1"/>
      <c r="J91" s="1"/>
      <c r="K91" s="1"/>
      <c r="L91" s="1">
        <v>70470538.299999997</v>
      </c>
      <c r="M91" s="1">
        <v>0</v>
      </c>
      <c r="N91" s="1">
        <f t="shared" si="7"/>
        <v>0</v>
      </c>
      <c r="O91" s="1"/>
      <c r="P91" s="1"/>
      <c r="Q91" s="1"/>
      <c r="R91" s="1"/>
      <c r="S91" s="1"/>
      <c r="T91" s="1"/>
      <c r="U91" s="20">
        <f t="shared" si="8"/>
        <v>70470538.299999997</v>
      </c>
    </row>
    <row r="92" spans="1:23" ht="31.5" x14ac:dyDescent="0.25">
      <c r="A92" s="17">
        <v>82</v>
      </c>
      <c r="B92" s="18" t="s">
        <v>91</v>
      </c>
      <c r="C92" s="24">
        <v>3107002</v>
      </c>
      <c r="D92" s="1">
        <f t="shared" si="6"/>
        <v>0</v>
      </c>
      <c r="E92" s="1"/>
      <c r="F92" s="1"/>
      <c r="G92" s="1">
        <f t="shared" si="9"/>
        <v>53775199.050000004</v>
      </c>
      <c r="H92" s="1"/>
      <c r="I92" s="1"/>
      <c r="J92" s="1"/>
      <c r="K92" s="1"/>
      <c r="L92" s="1">
        <v>53775199.050000004</v>
      </c>
      <c r="M92" s="1">
        <v>0</v>
      </c>
      <c r="N92" s="1">
        <f t="shared" si="7"/>
        <v>0</v>
      </c>
      <c r="O92" s="1"/>
      <c r="P92" s="1"/>
      <c r="Q92" s="1"/>
      <c r="R92" s="1"/>
      <c r="S92" s="1"/>
      <c r="T92" s="1"/>
      <c r="U92" s="20">
        <f t="shared" si="8"/>
        <v>53775199.050000004</v>
      </c>
    </row>
    <row r="93" spans="1:23" ht="31.5" x14ac:dyDescent="0.25">
      <c r="A93" s="17">
        <v>83</v>
      </c>
      <c r="B93" s="18" t="s">
        <v>92</v>
      </c>
      <c r="C93" s="24">
        <v>3207001</v>
      </c>
      <c r="D93" s="1">
        <f t="shared" si="6"/>
        <v>0</v>
      </c>
      <c r="E93" s="1"/>
      <c r="F93" s="1"/>
      <c r="G93" s="1">
        <f t="shared" si="9"/>
        <v>55548035</v>
      </c>
      <c r="H93" s="1"/>
      <c r="I93" s="1"/>
      <c r="J93" s="1"/>
      <c r="K93" s="1"/>
      <c r="L93" s="1">
        <v>55548035</v>
      </c>
      <c r="M93" s="1">
        <v>0</v>
      </c>
      <c r="N93" s="1">
        <f t="shared" si="7"/>
        <v>0</v>
      </c>
      <c r="O93" s="1"/>
      <c r="P93" s="1"/>
      <c r="Q93" s="1"/>
      <c r="R93" s="1"/>
      <c r="S93" s="1"/>
      <c r="T93" s="1"/>
      <c r="U93" s="20">
        <f t="shared" si="8"/>
        <v>55548035</v>
      </c>
    </row>
    <row r="94" spans="1:23" ht="47.25" x14ac:dyDescent="0.25">
      <c r="A94" s="17">
        <v>84</v>
      </c>
      <c r="B94" s="18" t="s">
        <v>124</v>
      </c>
      <c r="C94" s="24">
        <v>4346004</v>
      </c>
      <c r="D94" s="1">
        <f t="shared" si="6"/>
        <v>43870948.864479989</v>
      </c>
      <c r="E94" s="1">
        <v>42234008.302079991</v>
      </c>
      <c r="F94" s="1">
        <v>1636940.5623999997</v>
      </c>
      <c r="G94" s="1">
        <f t="shared" si="9"/>
        <v>53230542.480000004</v>
      </c>
      <c r="H94" s="1">
        <v>27339866.84</v>
      </c>
      <c r="I94" s="1"/>
      <c r="J94" s="1">
        <v>11571240</v>
      </c>
      <c r="K94" s="1">
        <v>8511354.9699999988</v>
      </c>
      <c r="L94" s="1">
        <v>1621922.4</v>
      </c>
      <c r="M94" s="1">
        <v>4186158.2699999996</v>
      </c>
      <c r="N94" s="1">
        <f t="shared" si="7"/>
        <v>30006058.991999999</v>
      </c>
      <c r="O94" s="1">
        <v>15516775.007999996</v>
      </c>
      <c r="P94" s="1">
        <v>14489283.984000001</v>
      </c>
      <c r="Q94" s="1"/>
      <c r="R94" s="1"/>
      <c r="S94" s="1"/>
      <c r="T94" s="1"/>
      <c r="U94" s="20">
        <f t="shared" si="8"/>
        <v>127107550.33647999</v>
      </c>
    </row>
    <row r="95" spans="1:23" ht="31.5" x14ac:dyDescent="0.25">
      <c r="A95" s="17">
        <v>85</v>
      </c>
      <c r="B95" s="18" t="s">
        <v>93</v>
      </c>
      <c r="C95" s="24">
        <v>3131001</v>
      </c>
      <c r="D95" s="1">
        <f t="shared" si="6"/>
        <v>2845283.8176000002</v>
      </c>
      <c r="E95" s="1">
        <v>2845283.8176000002</v>
      </c>
      <c r="F95" s="1"/>
      <c r="G95" s="1">
        <f t="shared" si="9"/>
        <v>18175958.59</v>
      </c>
      <c r="H95" s="1">
        <v>8966575.7799999993</v>
      </c>
      <c r="I95" s="1"/>
      <c r="J95" s="1">
        <v>6557036</v>
      </c>
      <c r="K95" s="1">
        <v>1605454.8099999998</v>
      </c>
      <c r="L95" s="1">
        <v>212016</v>
      </c>
      <c r="M95" s="1">
        <v>834876</v>
      </c>
      <c r="N95" s="1">
        <f t="shared" si="7"/>
        <v>6373083.0240000002</v>
      </c>
      <c r="O95" s="1"/>
      <c r="P95" s="1">
        <v>6373083.0240000002</v>
      </c>
      <c r="Q95" s="1"/>
      <c r="R95" s="1"/>
      <c r="S95" s="1"/>
      <c r="T95" s="1"/>
      <c r="U95" s="20">
        <f t="shared" si="8"/>
        <v>27394325.431600001</v>
      </c>
    </row>
    <row r="96" spans="1:23" ht="47.25" x14ac:dyDescent="0.25">
      <c r="A96" s="17">
        <v>86</v>
      </c>
      <c r="B96" s="18" t="s">
        <v>94</v>
      </c>
      <c r="C96" s="24">
        <v>3310001</v>
      </c>
      <c r="D96" s="1">
        <f t="shared" si="6"/>
        <v>0</v>
      </c>
      <c r="E96" s="1"/>
      <c r="F96" s="1"/>
      <c r="G96" s="1">
        <f t="shared" si="9"/>
        <v>0</v>
      </c>
      <c r="H96" s="1"/>
      <c r="I96" s="1"/>
      <c r="J96" s="1"/>
      <c r="K96" s="1"/>
      <c r="L96" s="1"/>
      <c r="M96" s="1"/>
      <c r="N96" s="1">
        <f t="shared" si="7"/>
        <v>0</v>
      </c>
      <c r="O96" s="1"/>
      <c r="P96" s="1"/>
      <c r="Q96" s="1"/>
      <c r="R96" s="1">
        <f t="shared" ref="R96:R120" si="10">SUM(S96:T96)</f>
        <v>380609651.31999999</v>
      </c>
      <c r="S96" s="1">
        <v>379512451.31999999</v>
      </c>
      <c r="T96" s="1">
        <v>1097200</v>
      </c>
      <c r="U96" s="20">
        <f t="shared" si="8"/>
        <v>380609651.31999999</v>
      </c>
      <c r="W96" s="32"/>
    </row>
    <row r="97" spans="1:23" ht="31.5" x14ac:dyDescent="0.25">
      <c r="A97" s="17">
        <v>87</v>
      </c>
      <c r="B97" s="18" t="s">
        <v>95</v>
      </c>
      <c r="C97" s="24">
        <v>1343005</v>
      </c>
      <c r="D97" s="1">
        <f t="shared" si="6"/>
        <v>20330853.143999998</v>
      </c>
      <c r="E97" s="1">
        <v>20330853.143999998</v>
      </c>
      <c r="F97" s="1"/>
      <c r="G97" s="1">
        <f t="shared" si="9"/>
        <v>54582627.969999999</v>
      </c>
      <c r="H97" s="1">
        <v>16073913.449999999</v>
      </c>
      <c r="I97" s="1">
        <v>11871663.999999996</v>
      </c>
      <c r="J97" s="1">
        <v>8066298.5200000005</v>
      </c>
      <c r="K97" s="1">
        <v>11431816</v>
      </c>
      <c r="L97" s="1">
        <v>7067200</v>
      </c>
      <c r="M97" s="1">
        <v>71736</v>
      </c>
      <c r="N97" s="1">
        <f t="shared" si="7"/>
        <v>13289672.48</v>
      </c>
      <c r="O97" s="1">
        <v>303296</v>
      </c>
      <c r="P97" s="1">
        <v>12986376.48</v>
      </c>
      <c r="Q97" s="1"/>
      <c r="R97" s="1">
        <f t="shared" si="10"/>
        <v>7978650</v>
      </c>
      <c r="S97" s="1">
        <v>7871850</v>
      </c>
      <c r="T97" s="1">
        <v>106800</v>
      </c>
      <c r="U97" s="20">
        <f t="shared" si="8"/>
        <v>96181803.593999997</v>
      </c>
      <c r="W97" s="32"/>
    </row>
    <row r="98" spans="1:23" ht="31.5" x14ac:dyDescent="0.25">
      <c r="A98" s="17">
        <v>88</v>
      </c>
      <c r="B98" s="25" t="s">
        <v>96</v>
      </c>
      <c r="C98" s="24">
        <v>1340004</v>
      </c>
      <c r="D98" s="1">
        <f t="shared" si="6"/>
        <v>58611567.839999981</v>
      </c>
      <c r="E98" s="1">
        <v>58611567.839999981</v>
      </c>
      <c r="F98" s="1"/>
      <c r="G98" s="1">
        <f t="shared" si="9"/>
        <v>201522569.04999998</v>
      </c>
      <c r="H98" s="1">
        <v>56623459.199999996</v>
      </c>
      <c r="I98" s="1">
        <v>26315240</v>
      </c>
      <c r="J98" s="1">
        <v>42485859.850000001</v>
      </c>
      <c r="K98" s="1">
        <v>49596010</v>
      </c>
      <c r="L98" s="1">
        <v>26502000</v>
      </c>
      <c r="M98" s="1">
        <v>0</v>
      </c>
      <c r="N98" s="1">
        <f t="shared" si="7"/>
        <v>23685522</v>
      </c>
      <c r="O98" s="1">
        <v>11414355.399999999</v>
      </c>
      <c r="P98" s="1">
        <v>12271166.6</v>
      </c>
      <c r="Q98" s="1"/>
      <c r="R98" s="1">
        <f t="shared" si="10"/>
        <v>34623930</v>
      </c>
      <c r="S98" s="1">
        <v>34089930</v>
      </c>
      <c r="T98" s="1">
        <v>534000</v>
      </c>
      <c r="U98" s="20">
        <f t="shared" si="8"/>
        <v>318443588.88999999</v>
      </c>
      <c r="W98" s="32"/>
    </row>
    <row r="99" spans="1:23" x14ac:dyDescent="0.25">
      <c r="A99" s="17">
        <v>89</v>
      </c>
      <c r="B99" s="21" t="s">
        <v>97</v>
      </c>
      <c r="C99" s="24">
        <v>1343001</v>
      </c>
      <c r="D99" s="1">
        <f t="shared" si="6"/>
        <v>98446697.526240006</v>
      </c>
      <c r="E99" s="1">
        <v>98446697.526240006</v>
      </c>
      <c r="F99" s="1"/>
      <c r="G99" s="1">
        <f t="shared" si="9"/>
        <v>94269848.439999998</v>
      </c>
      <c r="H99" s="1">
        <v>55027536.120000005</v>
      </c>
      <c r="I99" s="1">
        <v>7236432</v>
      </c>
      <c r="J99" s="1">
        <v>8708771.5199999996</v>
      </c>
      <c r="K99" s="1">
        <v>14143318</v>
      </c>
      <c r="L99" s="1">
        <v>9153790.7999999989</v>
      </c>
      <c r="M99" s="1">
        <v>0</v>
      </c>
      <c r="N99" s="1">
        <f t="shared" si="7"/>
        <v>15647419.759999998</v>
      </c>
      <c r="O99" s="1"/>
      <c r="P99" s="1">
        <v>15647419.759999998</v>
      </c>
      <c r="Q99" s="1"/>
      <c r="R99" s="1">
        <f t="shared" si="10"/>
        <v>13877424.960000001</v>
      </c>
      <c r="S99" s="1">
        <v>13277424.960000001</v>
      </c>
      <c r="T99" s="1">
        <v>600000</v>
      </c>
      <c r="U99" s="20">
        <f t="shared" si="8"/>
        <v>222241390.68623999</v>
      </c>
      <c r="W99" s="32"/>
    </row>
    <row r="100" spans="1:23" x14ac:dyDescent="0.25">
      <c r="A100" s="17">
        <v>90</v>
      </c>
      <c r="B100" s="21" t="s">
        <v>98</v>
      </c>
      <c r="C100" s="24">
        <v>1343002</v>
      </c>
      <c r="D100" s="1">
        <f t="shared" si="6"/>
        <v>75540836.004480019</v>
      </c>
      <c r="E100" s="1">
        <v>75540836.004480019</v>
      </c>
      <c r="F100" s="1"/>
      <c r="G100" s="1">
        <f t="shared" si="9"/>
        <v>130210077.26000002</v>
      </c>
      <c r="H100" s="1">
        <v>80879237.950000003</v>
      </c>
      <c r="I100" s="1">
        <v>19163144</v>
      </c>
      <c r="J100" s="1">
        <v>10686337.870000001</v>
      </c>
      <c r="K100" s="1">
        <v>12788670.039999999</v>
      </c>
      <c r="L100" s="1">
        <v>5795987.3999999994</v>
      </c>
      <c r="M100" s="1">
        <v>896700</v>
      </c>
      <c r="N100" s="1">
        <f t="shared" si="7"/>
        <v>18505415.879999999</v>
      </c>
      <c r="O100" s="1">
        <v>9854655.7200000007</v>
      </c>
      <c r="P100" s="1">
        <v>8650760.1599999983</v>
      </c>
      <c r="Q100" s="1">
        <v>5284840.68</v>
      </c>
      <c r="R100" s="1">
        <f t="shared" si="10"/>
        <v>14851485.119999997</v>
      </c>
      <c r="S100" s="1">
        <v>14317485.119999997</v>
      </c>
      <c r="T100" s="1">
        <v>534000</v>
      </c>
      <c r="U100" s="20">
        <f t="shared" si="8"/>
        <v>244392654.94448006</v>
      </c>
      <c r="W100" s="32"/>
    </row>
    <row r="101" spans="1:23" ht="31.5" x14ac:dyDescent="0.25">
      <c r="A101" s="17">
        <v>91</v>
      </c>
      <c r="B101" s="18" t="s">
        <v>99</v>
      </c>
      <c r="C101" s="24">
        <v>1343303</v>
      </c>
      <c r="D101" s="1">
        <f t="shared" si="6"/>
        <v>161131911.02400002</v>
      </c>
      <c r="E101" s="1">
        <v>161131911.02400002</v>
      </c>
      <c r="F101" s="1"/>
      <c r="G101" s="1">
        <f t="shared" si="9"/>
        <v>323445966.56</v>
      </c>
      <c r="H101" s="1">
        <v>187603386.58000001</v>
      </c>
      <c r="I101" s="1">
        <v>37591344</v>
      </c>
      <c r="J101" s="1">
        <v>31415081.780000001</v>
      </c>
      <c r="K101" s="1">
        <v>32739594.199999999</v>
      </c>
      <c r="L101" s="1">
        <v>24250437</v>
      </c>
      <c r="M101" s="1">
        <v>9846123</v>
      </c>
      <c r="N101" s="1">
        <f t="shared" si="7"/>
        <v>57602734.56000001</v>
      </c>
      <c r="O101" s="1">
        <v>22776392.240000002</v>
      </c>
      <c r="P101" s="1">
        <v>34826342.320000008</v>
      </c>
      <c r="Q101" s="1"/>
      <c r="R101" s="1">
        <f t="shared" si="10"/>
        <v>31487715.079999998</v>
      </c>
      <c r="S101" s="1">
        <v>30045715.079999998</v>
      </c>
      <c r="T101" s="1">
        <v>1442000</v>
      </c>
      <c r="U101" s="20">
        <f t="shared" si="8"/>
        <v>573668327.2240001</v>
      </c>
      <c r="W101" s="32"/>
    </row>
    <row r="102" spans="1:23" x14ac:dyDescent="0.25">
      <c r="A102" s="17">
        <v>92</v>
      </c>
      <c r="B102" s="18" t="s">
        <v>100</v>
      </c>
      <c r="C102" s="24">
        <v>1340011</v>
      </c>
      <c r="D102" s="1">
        <f t="shared" si="6"/>
        <v>61441456.742399983</v>
      </c>
      <c r="E102" s="1">
        <v>61441456.742399983</v>
      </c>
      <c r="F102" s="1"/>
      <c r="G102" s="1">
        <f t="shared" si="9"/>
        <v>110754060.19000001</v>
      </c>
      <c r="H102" s="1">
        <v>79040829.200000003</v>
      </c>
      <c r="I102" s="1">
        <v>6365379.9999999991</v>
      </c>
      <c r="J102" s="1">
        <v>8285156.1699999999</v>
      </c>
      <c r="K102" s="1">
        <v>12050778.619999999</v>
      </c>
      <c r="L102" s="1">
        <v>4375480.2</v>
      </c>
      <c r="M102" s="1">
        <v>636436</v>
      </c>
      <c r="N102" s="1">
        <f t="shared" si="7"/>
        <v>19211337.32</v>
      </c>
      <c r="O102" s="1"/>
      <c r="P102" s="1">
        <v>19211337.32</v>
      </c>
      <c r="Q102" s="1"/>
      <c r="R102" s="1">
        <f t="shared" si="10"/>
        <v>13996865.76</v>
      </c>
      <c r="S102" s="1">
        <v>13729865.76</v>
      </c>
      <c r="T102" s="1">
        <v>267000</v>
      </c>
      <c r="U102" s="20">
        <f t="shared" si="8"/>
        <v>205403720.01239997</v>
      </c>
      <c r="W102" s="32"/>
    </row>
    <row r="103" spans="1:23" ht="31.5" x14ac:dyDescent="0.25">
      <c r="A103" s="17">
        <v>93</v>
      </c>
      <c r="B103" s="21" t="s">
        <v>101</v>
      </c>
      <c r="C103" s="24">
        <v>1340013</v>
      </c>
      <c r="D103" s="1">
        <f t="shared" si="6"/>
        <v>82220029.557119995</v>
      </c>
      <c r="E103" s="1">
        <v>82220029.557119995</v>
      </c>
      <c r="F103" s="1"/>
      <c r="G103" s="1">
        <f t="shared" si="9"/>
        <v>193376154.59999999</v>
      </c>
      <c r="H103" s="1">
        <v>105190153.2</v>
      </c>
      <c r="I103" s="1">
        <v>32406460.800000001</v>
      </c>
      <c r="J103" s="1">
        <v>22087010.899999999</v>
      </c>
      <c r="K103" s="1">
        <v>19911489.699999999</v>
      </c>
      <c r="L103" s="1">
        <v>13781039.999999998</v>
      </c>
      <c r="M103" s="1">
        <v>0</v>
      </c>
      <c r="N103" s="1">
        <f t="shared" si="7"/>
        <v>45705721.487999998</v>
      </c>
      <c r="O103" s="1">
        <v>4448669.9040000001</v>
      </c>
      <c r="P103" s="1">
        <v>41257051.583999999</v>
      </c>
      <c r="Q103" s="1"/>
      <c r="R103" s="1">
        <f t="shared" si="10"/>
        <v>22353761.720000003</v>
      </c>
      <c r="S103" s="1">
        <v>21975201.720000003</v>
      </c>
      <c r="T103" s="1">
        <v>378560</v>
      </c>
      <c r="U103" s="20">
        <f t="shared" si="8"/>
        <v>343655667.36511999</v>
      </c>
      <c r="W103" s="32"/>
    </row>
    <row r="104" spans="1:23" x14ac:dyDescent="0.25">
      <c r="A104" s="17">
        <v>94</v>
      </c>
      <c r="B104" s="21" t="s">
        <v>102</v>
      </c>
      <c r="C104" s="24">
        <v>1340014</v>
      </c>
      <c r="D104" s="1">
        <f t="shared" si="6"/>
        <v>324456911.37216002</v>
      </c>
      <c r="E104" s="1">
        <v>324456911.37216002</v>
      </c>
      <c r="F104" s="1"/>
      <c r="G104" s="1">
        <f t="shared" si="9"/>
        <v>301511171.08000004</v>
      </c>
      <c r="H104" s="1">
        <v>175257886.72</v>
      </c>
      <c r="I104" s="1">
        <v>12221529.6</v>
      </c>
      <c r="J104" s="1">
        <v>28800305.059999999</v>
      </c>
      <c r="K104" s="1">
        <v>44510147.280000001</v>
      </c>
      <c r="L104" s="1">
        <v>32934565.439999998</v>
      </c>
      <c r="M104" s="1">
        <v>7786736.9800000004</v>
      </c>
      <c r="N104" s="1">
        <f t="shared" si="7"/>
        <v>100887699.02399999</v>
      </c>
      <c r="O104" s="1">
        <v>36073647.119999997</v>
      </c>
      <c r="P104" s="1">
        <v>64814051.903999992</v>
      </c>
      <c r="Q104" s="1"/>
      <c r="R104" s="1">
        <f t="shared" si="10"/>
        <v>55072460.200000003</v>
      </c>
      <c r="S104" s="1">
        <v>54639820.200000003</v>
      </c>
      <c r="T104" s="1">
        <v>432640</v>
      </c>
      <c r="U104" s="20">
        <f t="shared" si="8"/>
        <v>781928241.6761601</v>
      </c>
      <c r="W104" s="32"/>
    </row>
    <row r="105" spans="1:23" ht="31.5" x14ac:dyDescent="0.25">
      <c r="A105" s="17">
        <v>95</v>
      </c>
      <c r="B105" s="21" t="s">
        <v>103</v>
      </c>
      <c r="C105" s="24">
        <v>1307014</v>
      </c>
      <c r="D105" s="1">
        <f t="shared" si="6"/>
        <v>0</v>
      </c>
      <c r="E105" s="1"/>
      <c r="F105" s="1"/>
      <c r="G105" s="1">
        <f t="shared" si="9"/>
        <v>40402844.700000003</v>
      </c>
      <c r="H105" s="1"/>
      <c r="I105" s="1"/>
      <c r="J105" s="1"/>
      <c r="K105" s="1"/>
      <c r="L105" s="1">
        <v>40402844.700000003</v>
      </c>
      <c r="M105" s="1">
        <v>0</v>
      </c>
      <c r="N105" s="1">
        <f t="shared" si="7"/>
        <v>0</v>
      </c>
      <c r="O105" s="1"/>
      <c r="P105" s="1"/>
      <c r="Q105" s="1"/>
      <c r="R105" s="1">
        <f t="shared" si="10"/>
        <v>0</v>
      </c>
      <c r="S105" s="1"/>
      <c r="T105" s="1"/>
      <c r="U105" s="20">
        <f t="shared" si="8"/>
        <v>40402844.700000003</v>
      </c>
      <c r="W105" s="32"/>
    </row>
    <row r="106" spans="1:23" ht="18" customHeight="1" x14ac:dyDescent="0.25">
      <c r="A106" s="17">
        <v>96</v>
      </c>
      <c r="B106" s="18" t="s">
        <v>104</v>
      </c>
      <c r="C106" s="24">
        <v>1340006</v>
      </c>
      <c r="D106" s="1">
        <f t="shared" si="6"/>
        <v>115491279.05279997</v>
      </c>
      <c r="E106" s="1">
        <v>115491279.05279997</v>
      </c>
      <c r="F106" s="1"/>
      <c r="G106" s="1">
        <f t="shared" si="9"/>
        <v>166212734.99000001</v>
      </c>
      <c r="H106" s="1">
        <v>122575358.10000001</v>
      </c>
      <c r="I106" s="1">
        <v>3216192</v>
      </c>
      <c r="J106" s="1">
        <v>12929195.24</v>
      </c>
      <c r="K106" s="1">
        <v>19967042.370000001</v>
      </c>
      <c r="L106" s="1">
        <v>5406408</v>
      </c>
      <c r="M106" s="1">
        <v>2118539.2800000003</v>
      </c>
      <c r="N106" s="1">
        <f t="shared" si="7"/>
        <v>31147740.959999997</v>
      </c>
      <c r="O106" s="1">
        <v>23351138.159999996</v>
      </c>
      <c r="P106" s="1">
        <v>7796602.7999999998</v>
      </c>
      <c r="Q106" s="1"/>
      <c r="R106" s="1">
        <f t="shared" si="10"/>
        <v>26387915.280000001</v>
      </c>
      <c r="S106" s="1">
        <v>26063435.280000001</v>
      </c>
      <c r="T106" s="1">
        <v>324480</v>
      </c>
      <c r="U106" s="20">
        <f t="shared" si="8"/>
        <v>339239670.28279996</v>
      </c>
      <c r="W106" s="32"/>
    </row>
    <row r="107" spans="1:23" ht="30" customHeight="1" x14ac:dyDescent="0.25">
      <c r="A107" s="17">
        <v>97</v>
      </c>
      <c r="B107" s="18" t="s">
        <v>105</v>
      </c>
      <c r="C107" s="24">
        <v>6349008</v>
      </c>
      <c r="D107" s="1">
        <f t="shared" si="6"/>
        <v>59571785.145600006</v>
      </c>
      <c r="E107" s="1">
        <v>59571785.145600006</v>
      </c>
      <c r="F107" s="1"/>
      <c r="G107" s="1">
        <f t="shared" si="9"/>
        <v>20406230.599999998</v>
      </c>
      <c r="H107" s="1">
        <v>12380491.4</v>
      </c>
      <c r="I107" s="1"/>
      <c r="J107" s="1">
        <v>4801296</v>
      </c>
      <c r="K107" s="1">
        <v>636300</v>
      </c>
      <c r="L107" s="1">
        <v>947515.2</v>
      </c>
      <c r="M107" s="1">
        <v>1640628</v>
      </c>
      <c r="N107" s="1">
        <f t="shared" si="7"/>
        <v>9648452.3519999981</v>
      </c>
      <c r="O107" s="1">
        <v>4422965.568</v>
      </c>
      <c r="P107" s="1">
        <v>5225486.7839999991</v>
      </c>
      <c r="Q107" s="1"/>
      <c r="R107" s="1">
        <f t="shared" si="10"/>
        <v>0</v>
      </c>
      <c r="S107" s="1"/>
      <c r="T107" s="1"/>
      <c r="U107" s="20">
        <f t="shared" si="8"/>
        <v>89626468.097599998</v>
      </c>
      <c r="W107" s="32"/>
    </row>
    <row r="108" spans="1:23" ht="18" customHeight="1" x14ac:dyDescent="0.25">
      <c r="A108" s="17">
        <v>98</v>
      </c>
      <c r="B108" s="18" t="s">
        <v>106</v>
      </c>
      <c r="C108" s="24">
        <v>1340007</v>
      </c>
      <c r="D108" s="1">
        <f t="shared" si="6"/>
        <v>194503931.71776003</v>
      </c>
      <c r="E108" s="1">
        <v>194503931.71776003</v>
      </c>
      <c r="F108" s="1"/>
      <c r="G108" s="1">
        <f t="shared" si="9"/>
        <v>224909768.93599999</v>
      </c>
      <c r="H108" s="1">
        <v>137283246.09999999</v>
      </c>
      <c r="I108" s="1">
        <v>1608096</v>
      </c>
      <c r="J108" s="1">
        <v>25471317.300000001</v>
      </c>
      <c r="K108" s="1">
        <v>28113514</v>
      </c>
      <c r="L108" s="1">
        <v>23489252.639999997</v>
      </c>
      <c r="M108" s="1">
        <v>8944342.8959999997</v>
      </c>
      <c r="N108" s="1">
        <f t="shared" si="7"/>
        <v>32179326.48</v>
      </c>
      <c r="O108" s="1"/>
      <c r="P108" s="1">
        <v>32179326.48</v>
      </c>
      <c r="Q108" s="1"/>
      <c r="R108" s="1">
        <f t="shared" si="10"/>
        <v>30273465.52</v>
      </c>
      <c r="S108" s="1">
        <v>29622665.52</v>
      </c>
      <c r="T108" s="1">
        <v>650800</v>
      </c>
      <c r="U108" s="20">
        <f t="shared" si="8"/>
        <v>481866492.65376002</v>
      </c>
      <c r="W108" s="32"/>
    </row>
    <row r="109" spans="1:23" ht="18" customHeight="1" x14ac:dyDescent="0.25">
      <c r="A109" s="17">
        <v>99</v>
      </c>
      <c r="B109" s="18" t="s">
        <v>107</v>
      </c>
      <c r="C109" s="24">
        <v>1304001</v>
      </c>
      <c r="D109" s="1">
        <f t="shared" si="6"/>
        <v>0</v>
      </c>
      <c r="E109" s="1"/>
      <c r="F109" s="1"/>
      <c r="G109" s="1">
        <f t="shared" si="9"/>
        <v>5286590</v>
      </c>
      <c r="H109" s="1"/>
      <c r="I109" s="1"/>
      <c r="J109" s="1"/>
      <c r="K109" s="1"/>
      <c r="L109" s="1">
        <v>5286590</v>
      </c>
      <c r="M109" s="1">
        <v>0</v>
      </c>
      <c r="N109" s="1">
        <f t="shared" si="7"/>
        <v>0</v>
      </c>
      <c r="O109" s="1"/>
      <c r="P109" s="1"/>
      <c r="Q109" s="1"/>
      <c r="R109" s="1">
        <f t="shared" si="10"/>
        <v>0</v>
      </c>
      <c r="S109" s="1"/>
      <c r="T109" s="1"/>
      <c r="U109" s="20">
        <f t="shared" si="8"/>
        <v>5286590</v>
      </c>
      <c r="W109" s="32"/>
    </row>
    <row r="110" spans="1:23" ht="18" customHeight="1" x14ac:dyDescent="0.25">
      <c r="A110" s="17">
        <v>100</v>
      </c>
      <c r="B110" s="18" t="s">
        <v>108</v>
      </c>
      <c r="C110" s="24">
        <v>1343008</v>
      </c>
      <c r="D110" s="1">
        <v>114106079.08223999</v>
      </c>
      <c r="E110" s="1">
        <v>114105923.44703999</v>
      </c>
      <c r="F110" s="1"/>
      <c r="G110" s="1">
        <f t="shared" si="9"/>
        <v>109482406.25</v>
      </c>
      <c r="H110" s="1">
        <v>60595761.950000003</v>
      </c>
      <c r="I110" s="1">
        <v>17769460.800000004</v>
      </c>
      <c r="J110" s="1">
        <v>9958826.5</v>
      </c>
      <c r="K110" s="1">
        <v>13578785</v>
      </c>
      <c r="L110" s="1">
        <v>7579571.9999999991</v>
      </c>
      <c r="M110" s="1">
        <v>0</v>
      </c>
      <c r="N110" s="1">
        <f t="shared" si="7"/>
        <v>24826066.607999995</v>
      </c>
      <c r="O110" s="1">
        <v>14504752.079999998</v>
      </c>
      <c r="P110" s="1">
        <v>10321314.527999997</v>
      </c>
      <c r="Q110" s="1"/>
      <c r="R110" s="1">
        <f t="shared" si="10"/>
        <v>24124745.199999999</v>
      </c>
      <c r="S110" s="1">
        <v>23854345.199999999</v>
      </c>
      <c r="T110" s="1">
        <v>270400</v>
      </c>
      <c r="U110" s="20">
        <f t="shared" si="8"/>
        <v>272539297.14023995</v>
      </c>
      <c r="W110" s="32"/>
    </row>
    <row r="111" spans="1:23" ht="18" customHeight="1" x14ac:dyDescent="0.25">
      <c r="A111" s="17">
        <v>101</v>
      </c>
      <c r="B111" s="21" t="s">
        <v>109</v>
      </c>
      <c r="C111" s="24">
        <v>1340010</v>
      </c>
      <c r="D111" s="1">
        <f t="shared" si="6"/>
        <v>185106767.05382398</v>
      </c>
      <c r="E111" s="1">
        <v>185106767.05382398</v>
      </c>
      <c r="F111" s="1"/>
      <c r="G111" s="1">
        <f t="shared" si="9"/>
        <v>265262973.83999997</v>
      </c>
      <c r="H111" s="1">
        <v>200347975.61999997</v>
      </c>
      <c r="I111" s="1">
        <v>13829625.599999998</v>
      </c>
      <c r="J111" s="1">
        <v>16930275.239999998</v>
      </c>
      <c r="K111" s="1">
        <v>24493335.129999999</v>
      </c>
      <c r="L111" s="1">
        <v>7641283.9999999991</v>
      </c>
      <c r="M111" s="1">
        <v>2020478.25</v>
      </c>
      <c r="N111" s="1">
        <f t="shared" si="7"/>
        <v>24907592.572799996</v>
      </c>
      <c r="O111" s="1">
        <v>13649320.876799997</v>
      </c>
      <c r="P111" s="1">
        <v>11258271.695999999</v>
      </c>
      <c r="Q111" s="1"/>
      <c r="R111" s="1">
        <f t="shared" si="10"/>
        <v>24860817.52</v>
      </c>
      <c r="S111" s="1">
        <v>24752657.52</v>
      </c>
      <c r="T111" s="1">
        <v>108160</v>
      </c>
      <c r="U111" s="20">
        <f t="shared" si="8"/>
        <v>500138150.98662394</v>
      </c>
      <c r="W111" s="32"/>
    </row>
    <row r="112" spans="1:23" ht="31.5" x14ac:dyDescent="0.25">
      <c r="A112" s="17">
        <v>102</v>
      </c>
      <c r="B112" s="18" t="s">
        <v>110</v>
      </c>
      <c r="C112" s="24">
        <v>1343004</v>
      </c>
      <c r="D112" s="1">
        <f t="shared" si="6"/>
        <v>129252621.25439999</v>
      </c>
      <c r="E112" s="1">
        <v>129252621.25439999</v>
      </c>
      <c r="F112" s="1"/>
      <c r="G112" s="1">
        <f t="shared" si="9"/>
        <v>197712028.94999999</v>
      </c>
      <c r="H112" s="1">
        <v>140816342.25999999</v>
      </c>
      <c r="I112" s="1">
        <v>6673598.4000000004</v>
      </c>
      <c r="J112" s="1">
        <v>16315886.16</v>
      </c>
      <c r="K112" s="1">
        <v>25293814.850000001</v>
      </c>
      <c r="L112" s="1">
        <v>8020565.2799999993</v>
      </c>
      <c r="M112" s="1">
        <v>591822</v>
      </c>
      <c r="N112" s="1">
        <f t="shared" si="7"/>
        <v>16198508.591999998</v>
      </c>
      <c r="O112" s="1">
        <v>3859289.952</v>
      </c>
      <c r="P112" s="1">
        <v>12339218.639999999</v>
      </c>
      <c r="Q112" s="1"/>
      <c r="R112" s="1">
        <f t="shared" si="10"/>
        <v>26770862.48</v>
      </c>
      <c r="S112" s="1">
        <v>26230062.48</v>
      </c>
      <c r="T112" s="1">
        <v>540800</v>
      </c>
      <c r="U112" s="20">
        <f t="shared" si="8"/>
        <v>369934021.27639997</v>
      </c>
      <c r="W112" s="32"/>
    </row>
    <row r="113" spans="1:23" ht="31.5" x14ac:dyDescent="0.25">
      <c r="A113" s="17">
        <v>103</v>
      </c>
      <c r="B113" s="18" t="s">
        <v>111</v>
      </c>
      <c r="C113" s="24">
        <v>1343171</v>
      </c>
      <c r="D113" s="1">
        <f t="shared" si="6"/>
        <v>102675218.36543997</v>
      </c>
      <c r="E113" s="1">
        <v>102675218.36543997</v>
      </c>
      <c r="F113" s="1"/>
      <c r="G113" s="1">
        <f t="shared" si="9"/>
        <v>178149823.19999999</v>
      </c>
      <c r="H113" s="1">
        <v>109889091.80999999</v>
      </c>
      <c r="I113" s="1">
        <v>26051155.199999999</v>
      </c>
      <c r="J113" s="1">
        <v>13932420.789999999</v>
      </c>
      <c r="K113" s="1">
        <v>15001442.6</v>
      </c>
      <c r="L113" s="1">
        <v>13038984</v>
      </c>
      <c r="M113" s="1">
        <v>236728.8</v>
      </c>
      <c r="N113" s="1">
        <f t="shared" si="7"/>
        <v>10255347.647999998</v>
      </c>
      <c r="O113" s="1">
        <v>6764789.8080000002</v>
      </c>
      <c r="P113" s="1">
        <v>3490557.8399999985</v>
      </c>
      <c r="Q113" s="1"/>
      <c r="R113" s="1">
        <f t="shared" si="10"/>
        <v>16006868.32</v>
      </c>
      <c r="S113" s="1">
        <v>15898708.32</v>
      </c>
      <c r="T113" s="1">
        <v>108160</v>
      </c>
      <c r="U113" s="20">
        <f t="shared" si="8"/>
        <v>307087257.53343993</v>
      </c>
      <c r="W113" s="32"/>
    </row>
    <row r="114" spans="1:23" x14ac:dyDescent="0.25">
      <c r="A114" s="17">
        <v>104</v>
      </c>
      <c r="B114" s="18" t="s">
        <v>112</v>
      </c>
      <c r="C114" s="24">
        <v>1340003</v>
      </c>
      <c r="D114" s="1">
        <f t="shared" si="6"/>
        <v>6901409.4912</v>
      </c>
      <c r="E114" s="1">
        <v>6901409.4912</v>
      </c>
      <c r="F114" s="1"/>
      <c r="G114" s="1">
        <f t="shared" si="9"/>
        <v>41969369.300000004</v>
      </c>
      <c r="H114" s="1">
        <v>35829505.799999997</v>
      </c>
      <c r="I114" s="1">
        <v>2251334.4</v>
      </c>
      <c r="J114" s="1">
        <v>1270108.45</v>
      </c>
      <c r="K114" s="1">
        <v>1727953.45</v>
      </c>
      <c r="L114" s="1">
        <v>890467.2</v>
      </c>
      <c r="M114" s="1">
        <v>0</v>
      </c>
      <c r="N114" s="1">
        <f t="shared" si="7"/>
        <v>3227372.7359999996</v>
      </c>
      <c r="O114" s="1">
        <v>2228543.1839999994</v>
      </c>
      <c r="P114" s="1">
        <v>998829.55199999991</v>
      </c>
      <c r="Q114" s="1"/>
      <c r="R114" s="1">
        <f t="shared" si="10"/>
        <v>2056650.28</v>
      </c>
      <c r="S114" s="1">
        <v>1948490.28</v>
      </c>
      <c r="T114" s="1">
        <v>108160</v>
      </c>
      <c r="U114" s="20">
        <f t="shared" si="8"/>
        <v>54154801.807200007</v>
      </c>
      <c r="W114" s="32"/>
    </row>
    <row r="115" spans="1:23" ht="19.5" customHeight="1" x14ac:dyDescent="0.25">
      <c r="A115" s="17">
        <v>105</v>
      </c>
      <c r="B115" s="18" t="s">
        <v>113</v>
      </c>
      <c r="C115" s="24">
        <v>1340001</v>
      </c>
      <c r="D115" s="1">
        <f t="shared" si="6"/>
        <v>35652157.896960005</v>
      </c>
      <c r="E115" s="1">
        <v>35652157.896960005</v>
      </c>
      <c r="F115" s="1"/>
      <c r="G115" s="1">
        <f t="shared" si="9"/>
        <v>44587389.880000003</v>
      </c>
      <c r="H115" s="1">
        <v>32592267.989999998</v>
      </c>
      <c r="I115" s="1">
        <v>4055656.4</v>
      </c>
      <c r="J115" s="1">
        <v>2244897.29</v>
      </c>
      <c r="K115" s="1">
        <v>2737476.2</v>
      </c>
      <c r="L115" s="1">
        <v>2814260</v>
      </c>
      <c r="M115" s="1">
        <v>142832</v>
      </c>
      <c r="N115" s="1">
        <f t="shared" si="7"/>
        <v>16434703.060000002</v>
      </c>
      <c r="O115" s="1">
        <v>15965183.250000002</v>
      </c>
      <c r="P115" s="1">
        <v>469519.81</v>
      </c>
      <c r="Q115" s="1"/>
      <c r="R115" s="1">
        <f t="shared" si="10"/>
        <v>3082332.4</v>
      </c>
      <c r="S115" s="1">
        <v>2973374.4</v>
      </c>
      <c r="T115" s="1">
        <v>108958</v>
      </c>
      <c r="U115" s="20">
        <f t="shared" si="8"/>
        <v>99756583.236960024</v>
      </c>
      <c r="W115" s="32"/>
    </row>
    <row r="116" spans="1:23" ht="19.5" customHeight="1" x14ac:dyDescent="0.25">
      <c r="A116" s="17">
        <v>106</v>
      </c>
      <c r="B116" s="18" t="s">
        <v>114</v>
      </c>
      <c r="C116" s="24">
        <v>1340012</v>
      </c>
      <c r="D116" s="1">
        <f t="shared" si="6"/>
        <v>80104619.011920005</v>
      </c>
      <c r="E116" s="1">
        <v>80104619.011920005</v>
      </c>
      <c r="F116" s="1"/>
      <c r="G116" s="1">
        <f t="shared" si="9"/>
        <v>152237640.57999998</v>
      </c>
      <c r="H116" s="1">
        <v>119526677.03999999</v>
      </c>
      <c r="I116" s="1">
        <v>10332016.800000001</v>
      </c>
      <c r="J116" s="1">
        <v>6969460.6799999997</v>
      </c>
      <c r="K116" s="1">
        <v>7959838.8600000003</v>
      </c>
      <c r="L116" s="1">
        <v>6665063.7000000002</v>
      </c>
      <c r="M116" s="1">
        <v>784583.5</v>
      </c>
      <c r="N116" s="1">
        <f t="shared" si="7"/>
        <v>18479162.903200001</v>
      </c>
      <c r="O116" s="1">
        <v>11426205.608000001</v>
      </c>
      <c r="P116" s="1">
        <v>7052957.2951999996</v>
      </c>
      <c r="Q116" s="1"/>
      <c r="R116" s="1">
        <f t="shared" si="10"/>
        <v>12235124.84</v>
      </c>
      <c r="S116" s="1">
        <v>12179963.039999999</v>
      </c>
      <c r="T116" s="1">
        <v>55161.8</v>
      </c>
      <c r="U116" s="20">
        <f t="shared" si="8"/>
        <v>263056547.33511999</v>
      </c>
      <c r="W116" s="32"/>
    </row>
    <row r="117" spans="1:23" ht="19.5" customHeight="1" x14ac:dyDescent="0.25">
      <c r="A117" s="17">
        <v>107</v>
      </c>
      <c r="B117" s="18" t="s">
        <v>115</v>
      </c>
      <c r="C117" s="24">
        <v>2106184</v>
      </c>
      <c r="D117" s="1">
        <f t="shared" si="6"/>
        <v>0</v>
      </c>
      <c r="E117" s="1"/>
      <c r="F117" s="1"/>
      <c r="G117" s="1">
        <f t="shared" si="9"/>
        <v>0</v>
      </c>
      <c r="H117" s="1"/>
      <c r="I117" s="1"/>
      <c r="J117" s="1"/>
      <c r="K117" s="1"/>
      <c r="L117" s="1"/>
      <c r="M117" s="1"/>
      <c r="N117" s="1">
        <f t="shared" si="7"/>
        <v>340670.46199999994</v>
      </c>
      <c r="O117" s="1">
        <v>340670.46199999994</v>
      </c>
      <c r="P117" s="1"/>
      <c r="Q117" s="1"/>
      <c r="R117" s="1">
        <f t="shared" si="10"/>
        <v>0</v>
      </c>
      <c r="S117" s="1"/>
      <c r="T117" s="1"/>
      <c r="U117" s="20">
        <f t="shared" si="8"/>
        <v>340670.46199999994</v>
      </c>
    </row>
    <row r="118" spans="1:23" ht="19.5" customHeight="1" x14ac:dyDescent="0.25">
      <c r="A118" s="17">
        <v>108</v>
      </c>
      <c r="B118" s="18" t="s">
        <v>117</v>
      </c>
      <c r="C118" s="24"/>
      <c r="D118" s="1">
        <f t="shared" si="6"/>
        <v>0</v>
      </c>
      <c r="E118" s="1"/>
      <c r="F118" s="1"/>
      <c r="G118" s="1">
        <f t="shared" si="9"/>
        <v>1683130.5529325255</v>
      </c>
      <c r="H118" s="1"/>
      <c r="I118" s="1"/>
      <c r="J118" s="1"/>
      <c r="K118" s="1"/>
      <c r="L118" s="1">
        <v>0</v>
      </c>
      <c r="M118" s="1">
        <v>1683130.5529325255</v>
      </c>
      <c r="N118" s="1">
        <f t="shared" si="7"/>
        <v>12109471.92</v>
      </c>
      <c r="O118" s="1">
        <v>5828970</v>
      </c>
      <c r="P118" s="1">
        <v>6280501.9199999999</v>
      </c>
      <c r="Q118" s="1"/>
      <c r="R118" s="1">
        <f t="shared" si="10"/>
        <v>0</v>
      </c>
      <c r="S118" s="1"/>
      <c r="T118" s="1"/>
      <c r="U118" s="20">
        <f t="shared" si="8"/>
        <v>13792602.472932525</v>
      </c>
    </row>
    <row r="119" spans="1:23" ht="22.5" customHeight="1" x14ac:dyDescent="0.25">
      <c r="A119" s="17">
        <v>109</v>
      </c>
      <c r="B119" s="18" t="s">
        <v>118</v>
      </c>
      <c r="C119" s="24"/>
      <c r="D119" s="1">
        <f t="shared" si="6"/>
        <v>0</v>
      </c>
      <c r="E119" s="1"/>
      <c r="F119" s="1"/>
      <c r="G119" s="1">
        <f t="shared" si="9"/>
        <v>269564.40000000002</v>
      </c>
      <c r="H119" s="1"/>
      <c r="I119" s="1"/>
      <c r="J119" s="1"/>
      <c r="K119" s="1"/>
      <c r="L119" s="1">
        <v>269564.40000000002</v>
      </c>
      <c r="M119" s="1">
        <v>0</v>
      </c>
      <c r="N119" s="1">
        <f t="shared" si="7"/>
        <v>0</v>
      </c>
      <c r="O119" s="1"/>
      <c r="P119" s="1"/>
      <c r="Q119" s="1"/>
      <c r="R119" s="1">
        <f t="shared" si="10"/>
        <v>0</v>
      </c>
      <c r="S119" s="1"/>
      <c r="T119" s="1"/>
      <c r="U119" s="20">
        <f t="shared" si="8"/>
        <v>269564.40000000002</v>
      </c>
    </row>
    <row r="120" spans="1:23" ht="31.5" x14ac:dyDescent="0.25">
      <c r="A120" s="17">
        <v>110</v>
      </c>
      <c r="B120" s="18" t="s">
        <v>116</v>
      </c>
      <c r="C120" s="24">
        <v>2138207</v>
      </c>
      <c r="D120" s="1">
        <f t="shared" si="6"/>
        <v>262198.72479999997</v>
      </c>
      <c r="E120" s="1"/>
      <c r="F120" s="1">
        <v>262198.72479999997</v>
      </c>
      <c r="G120" s="1">
        <f t="shared" si="9"/>
        <v>0</v>
      </c>
      <c r="H120" s="1"/>
      <c r="I120" s="1"/>
      <c r="J120" s="1"/>
      <c r="K120" s="1"/>
      <c r="L120" s="1"/>
      <c r="M120" s="1"/>
      <c r="N120" s="1">
        <f t="shared" si="7"/>
        <v>0</v>
      </c>
      <c r="O120" s="1"/>
      <c r="P120" s="1"/>
      <c r="Q120" s="1"/>
      <c r="R120" s="1">
        <f t="shared" si="10"/>
        <v>0</v>
      </c>
      <c r="S120" s="1"/>
      <c r="T120" s="1"/>
      <c r="U120" s="20">
        <f t="shared" si="8"/>
        <v>262198.72479999997</v>
      </c>
    </row>
    <row r="121" spans="1:23" s="29" customFormat="1" x14ac:dyDescent="0.25">
      <c r="A121" s="26"/>
      <c r="B121" s="27" t="s">
        <v>10</v>
      </c>
      <c r="C121" s="27"/>
      <c r="D121" s="20">
        <f t="shared" ref="D121:T121" si="11">SUM(D11:D120)</f>
        <v>11668938611.581276</v>
      </c>
      <c r="E121" s="20">
        <f t="shared" si="11"/>
        <v>10452844221.210478</v>
      </c>
      <c r="F121" s="20">
        <f t="shared" si="11"/>
        <v>1216094234.7356</v>
      </c>
      <c r="G121" s="20">
        <f t="shared" si="11"/>
        <v>8846827862.8817024</v>
      </c>
      <c r="H121" s="20">
        <f t="shared" si="11"/>
        <v>3500742777.2599998</v>
      </c>
      <c r="I121" s="20">
        <f t="shared" si="11"/>
        <v>244467318.80000001</v>
      </c>
      <c r="J121" s="20">
        <f t="shared" si="11"/>
        <v>880539787.92999959</v>
      </c>
      <c r="K121" s="20">
        <f t="shared" si="11"/>
        <v>933347896.55000019</v>
      </c>
      <c r="L121" s="20">
        <f t="shared" si="11"/>
        <v>2181234619.2800007</v>
      </c>
      <c r="M121" s="20">
        <f t="shared" si="11"/>
        <v>1106495463.0617063</v>
      </c>
      <c r="N121" s="20">
        <f t="shared" si="11"/>
        <v>2812952361.8004003</v>
      </c>
      <c r="O121" s="20">
        <f t="shared" si="11"/>
        <v>949442692.83920002</v>
      </c>
      <c r="P121" s="20">
        <f t="shared" si="11"/>
        <v>1863509668.9612</v>
      </c>
      <c r="Q121" s="20">
        <f t="shared" si="11"/>
        <v>466647930.05000001</v>
      </c>
      <c r="R121" s="20">
        <f t="shared" si="11"/>
        <v>1485032933.1999998</v>
      </c>
      <c r="S121" s="20">
        <f t="shared" si="11"/>
        <v>1473171653.3999999</v>
      </c>
      <c r="T121" s="20">
        <f t="shared" si="11"/>
        <v>11861279.800000001</v>
      </c>
      <c r="U121" s="20">
        <f>SUM(U11:U120)</f>
        <v>25280399699.513393</v>
      </c>
      <c r="V121" s="28"/>
    </row>
  </sheetData>
  <mergeCells count="27">
    <mergeCell ref="R1:U2"/>
    <mergeCell ref="A6:A8"/>
    <mergeCell ref="B6:B9"/>
    <mergeCell ref="C6:C9"/>
    <mergeCell ref="D6:F6"/>
    <mergeCell ref="G6:M6"/>
    <mergeCell ref="N6:P6"/>
    <mergeCell ref="Q6:Q9"/>
    <mergeCell ref="R6:T6"/>
    <mergeCell ref="U6:U9"/>
    <mergeCell ref="D7:D9"/>
    <mergeCell ref="E7:E9"/>
    <mergeCell ref="F7:F9"/>
    <mergeCell ref="G7:G9"/>
    <mergeCell ref="T7:T9"/>
    <mergeCell ref="S7:S9"/>
    <mergeCell ref="B4:R4"/>
    <mergeCell ref="M7:M9"/>
    <mergeCell ref="N7:N9"/>
    <mergeCell ref="O7:O9"/>
    <mergeCell ref="P7:P9"/>
    <mergeCell ref="R7:R9"/>
    <mergeCell ref="J7:J9"/>
    <mergeCell ref="K7:K9"/>
    <mergeCell ref="L7:L9"/>
    <mergeCell ref="H7:H9"/>
    <mergeCell ref="I7:I9"/>
  </mergeCells>
  <pageMargins left="0" right="0" top="0.35433070866141736" bottom="0.19685039370078741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Радецкая Елена Юрьевна</cp:lastModifiedBy>
  <cp:lastPrinted>2019-12-02T02:21:53Z</cp:lastPrinted>
  <dcterms:created xsi:type="dcterms:W3CDTF">2018-10-12T06:19:37Z</dcterms:created>
  <dcterms:modified xsi:type="dcterms:W3CDTF">2020-01-23T00:36:10Z</dcterms:modified>
</cp:coreProperties>
</file>